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odeName="ThisWorkbook" defaultThemeVersion="124226"/>
  <xr:revisionPtr revIDLastSave="0" documentId="13_ncr:1_{5262CC4E-20A8-4E16-8C18-341E7DF118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使い方" sheetId="18" r:id="rId1"/>
    <sheet name="縦1列" sheetId="17" r:id="rId2"/>
    <sheet name="横１列" sheetId="21" r:id="rId3"/>
    <sheet name="ます目" sheetId="20" r:id="rId4"/>
  </sheets>
  <definedNames>
    <definedName name="_xlnm._FilterDatabase" localSheetId="1" hidden="1">縦1列!$B$2:$H$31</definedName>
    <definedName name="_xlnm.Print_Area" localSheetId="3">ます目!$B$3:$H$23</definedName>
    <definedName name="_xlnm.Print_Area" localSheetId="1">縦1列!$B$1:$H$33</definedName>
    <definedName name="_xlnm.Print_Titles" localSheetId="1">縦1列!$1:$2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7" l="1"/>
  <c r="B3" i="21"/>
  <c r="B3" i="20"/>
  <c r="AA21" i="20"/>
  <c r="AA22" i="20"/>
  <c r="AA23" i="20"/>
  <c r="AA9" i="20"/>
  <c r="AA12" i="20" s="1"/>
  <c r="AA10" i="20"/>
  <c r="AA13" i="20" s="1"/>
  <c r="AA16" i="20" s="1"/>
  <c r="AA19" i="20" s="1"/>
  <c r="AA11" i="20"/>
  <c r="AA14" i="20" s="1"/>
  <c r="AA17" i="20" s="1"/>
  <c r="AA20" i="20" s="1"/>
  <c r="AC2" i="20"/>
  <c r="Q5" i="18"/>
  <c r="D5" i="21" s="1" a="1"/>
  <c r="D5" i="21" s="1"/>
  <c r="D6" i="21" s="1"/>
  <c r="B5" i="17" l="1" a="1"/>
  <c r="B5" i="17" s="1"/>
  <c r="H5" i="17" s="1"/>
  <c r="B9" i="17" a="1"/>
  <c r="B9" i="17" s="1"/>
  <c r="H9" i="17" s="1"/>
  <c r="B13" i="17" a="1"/>
  <c r="B13" i="17" s="1"/>
  <c r="H13" i="17" s="1"/>
  <c r="B17" i="17" a="1"/>
  <c r="B17" i="17" s="1"/>
  <c r="H17" i="17" s="1"/>
  <c r="B21" i="17" a="1"/>
  <c r="B21" i="17" s="1"/>
  <c r="H21" i="17" s="1"/>
  <c r="B25" i="17" a="1"/>
  <c r="B25" i="17" s="1"/>
  <c r="H25" i="17" s="1"/>
  <c r="B29" i="17" a="1"/>
  <c r="B29" i="17" s="1"/>
  <c r="H29" i="17" s="1"/>
  <c r="B33" i="17" a="1"/>
  <c r="B33" i="17" s="1"/>
  <c r="AE5" i="21" a="1"/>
  <c r="AE5" i="21" s="1"/>
  <c r="AE6" i="21" s="1"/>
  <c r="AA5" i="21" a="1"/>
  <c r="AA5" i="21" s="1"/>
  <c r="AA6" i="21" s="1"/>
  <c r="W5" i="21" a="1"/>
  <c r="W5" i="21" s="1"/>
  <c r="W6" i="21" s="1"/>
  <c r="S5" i="21" a="1"/>
  <c r="S5" i="21" s="1"/>
  <c r="S6" i="21" s="1"/>
  <c r="O5" i="21" a="1"/>
  <c r="O5" i="21" s="1"/>
  <c r="O6" i="21" s="1"/>
  <c r="K5" i="21" a="1"/>
  <c r="K5" i="21" s="1"/>
  <c r="K6" i="21" s="1"/>
  <c r="G5" i="21" a="1"/>
  <c r="G5" i="21" s="1"/>
  <c r="G6" i="21" s="1"/>
  <c r="B6" i="17" a="1"/>
  <c r="B6" i="17" s="1"/>
  <c r="H6" i="17" s="1"/>
  <c r="B10" i="17" a="1"/>
  <c r="B10" i="17" s="1"/>
  <c r="H10" i="17" s="1"/>
  <c r="B14" i="17" a="1"/>
  <c r="B14" i="17" s="1"/>
  <c r="H14" i="17" s="1"/>
  <c r="B18" i="17" a="1"/>
  <c r="B18" i="17" s="1"/>
  <c r="H18" i="17" s="1"/>
  <c r="B22" i="17" a="1"/>
  <c r="B22" i="17" s="1"/>
  <c r="H22" i="17" s="1"/>
  <c r="B26" i="17" a="1"/>
  <c r="B26" i="17" s="1"/>
  <c r="H26" i="17" s="1"/>
  <c r="B30" i="17" a="1"/>
  <c r="B30" i="17" s="1"/>
  <c r="H30" i="17" s="1"/>
  <c r="C5" i="21" a="1"/>
  <c r="C5" i="21" s="1"/>
  <c r="C6" i="21" s="1"/>
  <c r="AD5" i="21" a="1"/>
  <c r="AD5" i="21" s="1"/>
  <c r="AD11" i="21" s="1"/>
  <c r="Z5" i="21" a="1"/>
  <c r="Z5" i="21" s="1"/>
  <c r="Z11" i="21" s="1"/>
  <c r="V5" i="21" a="1"/>
  <c r="V5" i="21" s="1"/>
  <c r="V11" i="21" s="1"/>
  <c r="R5" i="21" a="1"/>
  <c r="R5" i="21" s="1"/>
  <c r="R11" i="21" s="1"/>
  <c r="N5" i="21" a="1"/>
  <c r="N5" i="21" s="1"/>
  <c r="N11" i="21" s="1"/>
  <c r="J5" i="21" a="1"/>
  <c r="J5" i="21" s="1"/>
  <c r="J11" i="21" s="1"/>
  <c r="F5" i="21" a="1"/>
  <c r="F5" i="21" s="1"/>
  <c r="F11" i="21" s="1"/>
  <c r="B3" i="17" a="1"/>
  <c r="B3" i="17" s="1"/>
  <c r="H3" i="17" s="1"/>
  <c r="B7" i="17" a="1"/>
  <c r="B7" i="17" s="1"/>
  <c r="H7" i="17" s="1"/>
  <c r="B11" i="17" a="1"/>
  <c r="B11" i="17" s="1"/>
  <c r="H11" i="17" s="1"/>
  <c r="B15" i="17" a="1"/>
  <c r="B15" i="17" s="1"/>
  <c r="H15" i="17" s="1"/>
  <c r="B19" i="17" a="1"/>
  <c r="B19" i="17" s="1"/>
  <c r="H19" i="17" s="1"/>
  <c r="B23" i="17" a="1"/>
  <c r="B23" i="17" s="1"/>
  <c r="H23" i="17" s="1"/>
  <c r="B27" i="17" a="1"/>
  <c r="B27" i="17" s="1"/>
  <c r="H27" i="17" s="1"/>
  <c r="B31" i="17" a="1"/>
  <c r="B31" i="17" s="1"/>
  <c r="H31" i="17" s="1"/>
  <c r="AG5" i="21" a="1"/>
  <c r="AG5" i="21" s="1"/>
  <c r="AG11" i="21" s="1"/>
  <c r="AC5" i="21" a="1"/>
  <c r="AC5" i="21" s="1"/>
  <c r="AC11" i="21" s="1"/>
  <c r="Y5" i="21" a="1"/>
  <c r="Y5" i="21" s="1"/>
  <c r="Y11" i="21" s="1"/>
  <c r="U5" i="21" a="1"/>
  <c r="U5" i="21" s="1"/>
  <c r="U11" i="21" s="1"/>
  <c r="Q5" i="21" a="1"/>
  <c r="Q5" i="21" s="1"/>
  <c r="Q11" i="21" s="1"/>
  <c r="M5" i="21" a="1"/>
  <c r="M5" i="21" s="1"/>
  <c r="M11" i="21" s="1"/>
  <c r="I5" i="21" a="1"/>
  <c r="I5" i="21" s="1"/>
  <c r="I11" i="21" s="1"/>
  <c r="E5" i="21" a="1"/>
  <c r="E5" i="21" s="1"/>
  <c r="E11" i="21" s="1"/>
  <c r="B4" i="17" a="1"/>
  <c r="B4" i="17" s="1"/>
  <c r="H4" i="17" s="1"/>
  <c r="B8" i="17" a="1"/>
  <c r="B8" i="17" s="1"/>
  <c r="H8" i="17" s="1"/>
  <c r="B12" i="17" a="1"/>
  <c r="B12" i="17" s="1"/>
  <c r="H12" i="17" s="1"/>
  <c r="B16" i="17" a="1"/>
  <c r="B16" i="17" s="1"/>
  <c r="H16" i="17" s="1"/>
  <c r="B20" i="17" a="1"/>
  <c r="B20" i="17" s="1"/>
  <c r="H20" i="17" s="1"/>
  <c r="B24" i="17" a="1"/>
  <c r="B24" i="17" s="1"/>
  <c r="H24" i="17" s="1"/>
  <c r="B28" i="17" a="1"/>
  <c r="B28" i="17" s="1"/>
  <c r="H28" i="17" s="1"/>
  <c r="B32" i="17" a="1"/>
  <c r="B32" i="17" s="1"/>
  <c r="H32" i="17" s="1"/>
  <c r="AF5" i="21" a="1"/>
  <c r="AF5" i="21" s="1"/>
  <c r="AF6" i="21" s="1"/>
  <c r="AB5" i="21" a="1"/>
  <c r="AB5" i="21" s="1"/>
  <c r="AB6" i="21" s="1"/>
  <c r="X5" i="21" a="1"/>
  <c r="X5" i="21" s="1"/>
  <c r="X6" i="21" s="1"/>
  <c r="T5" i="21" a="1"/>
  <c r="T5" i="21" s="1"/>
  <c r="T6" i="21" s="1"/>
  <c r="P5" i="21" a="1"/>
  <c r="P5" i="21" s="1"/>
  <c r="P6" i="21" s="1"/>
  <c r="L5" i="21" a="1"/>
  <c r="L5" i="21" s="1"/>
  <c r="L6" i="21" s="1"/>
  <c r="H5" i="21" a="1"/>
  <c r="H5" i="21" s="1"/>
  <c r="H6" i="21" s="1"/>
  <c r="F6" i="21"/>
  <c r="Z6" i="21"/>
  <c r="U6" i="21"/>
  <c r="K11" i="21"/>
  <c r="O11" i="21"/>
  <c r="AA11" i="21"/>
  <c r="AE11" i="21"/>
  <c r="D11" i="21"/>
  <c r="AC8" i="20" a="1"/>
  <c r="AC8" i="20" s="1"/>
  <c r="AC12" i="20" a="1"/>
  <c r="AC12" i="20" s="1"/>
  <c r="AC16" i="20" a="1"/>
  <c r="AC16" i="20" s="1"/>
  <c r="AC20" i="20" a="1"/>
  <c r="AC20" i="20" s="1"/>
  <c r="AC24" i="20" a="1"/>
  <c r="AC24" i="20" s="1"/>
  <c r="AC28" i="20" a="1"/>
  <c r="AC28" i="20" s="1"/>
  <c r="AC32" i="20" a="1"/>
  <c r="AC32" i="20" s="1"/>
  <c r="AC36" i="20" a="1"/>
  <c r="AC36" i="20" s="1"/>
  <c r="AC9" i="20" a="1"/>
  <c r="AC9" i="20" s="1"/>
  <c r="AC13" i="20" a="1"/>
  <c r="AC13" i="20" s="1"/>
  <c r="AC17" i="20" a="1"/>
  <c r="AC17" i="20" s="1"/>
  <c r="AC21" i="20" a="1"/>
  <c r="AC21" i="20" s="1"/>
  <c r="AC25" i="20" a="1"/>
  <c r="AC25" i="20" s="1"/>
  <c r="AC29" i="20" a="1"/>
  <c r="AC29" i="20" s="1"/>
  <c r="AC33" i="20" a="1"/>
  <c r="AC33" i="20" s="1"/>
  <c r="AC6" i="20" a="1"/>
  <c r="AC6" i="20" s="1"/>
  <c r="AC10" i="20" a="1"/>
  <c r="AC10" i="20" s="1"/>
  <c r="AC14" i="20" a="1"/>
  <c r="AC14" i="20" s="1"/>
  <c r="AC18" i="20" a="1"/>
  <c r="AC18" i="20" s="1"/>
  <c r="AC22" i="20" a="1"/>
  <c r="AC22" i="20" s="1"/>
  <c r="AC26" i="20" a="1"/>
  <c r="AC26" i="20" s="1"/>
  <c r="AC30" i="20" a="1"/>
  <c r="AC30" i="20" s="1"/>
  <c r="AC34" i="20" a="1"/>
  <c r="AC34" i="20" s="1"/>
  <c r="AC7" i="20" a="1"/>
  <c r="AC7" i="20" s="1"/>
  <c r="AC11" i="20" a="1"/>
  <c r="AC11" i="20" s="1"/>
  <c r="AC15" i="20" a="1"/>
  <c r="AC15" i="20" s="1"/>
  <c r="AC19" i="20" a="1"/>
  <c r="AC19" i="20" s="1"/>
  <c r="AC23" i="20" a="1"/>
  <c r="AC23" i="20" s="1"/>
  <c r="AC27" i="20" a="1"/>
  <c r="AC27" i="20" s="1"/>
  <c r="AC31" i="20" a="1"/>
  <c r="AC31" i="20" s="1"/>
  <c r="AC35" i="20" a="1"/>
  <c r="AC35" i="20" s="1"/>
  <c r="AA15" i="20"/>
  <c r="N6" i="21" l="1"/>
  <c r="J6" i="21"/>
  <c r="Y6" i="21"/>
  <c r="V6" i="21"/>
  <c r="I6" i="21"/>
  <c r="X11" i="21"/>
  <c r="G11" i="21"/>
  <c r="C33" i="17"/>
  <c r="H33" i="17"/>
  <c r="AF11" i="21"/>
  <c r="AD6" i="21"/>
  <c r="P11" i="21"/>
  <c r="W11" i="21"/>
  <c r="C11" i="21"/>
  <c r="Q6" i="21"/>
  <c r="AG6" i="21"/>
  <c r="R6" i="21"/>
  <c r="H11" i="21"/>
  <c r="T11" i="21"/>
  <c r="E6" i="21"/>
  <c r="AB11" i="21"/>
  <c r="L11" i="21"/>
  <c r="AC6" i="21"/>
  <c r="M6" i="21"/>
  <c r="S11" i="21"/>
  <c r="AE7" i="20"/>
  <c r="AD7" i="20"/>
  <c r="AE6" i="20"/>
  <c r="AD6" i="20"/>
  <c r="AF6" i="20" s="1"/>
  <c r="AD17" i="20"/>
  <c r="AE17" i="20"/>
  <c r="AD12" i="20"/>
  <c r="AE12" i="20"/>
  <c r="AE14" i="20"/>
  <c r="AD14" i="20"/>
  <c r="AE19" i="20"/>
  <c r="AD19" i="20"/>
  <c r="AD18" i="20"/>
  <c r="AE18" i="20"/>
  <c r="AD20" i="20"/>
  <c r="AE20" i="20"/>
  <c r="AD13" i="20"/>
  <c r="AE13" i="20"/>
  <c r="AD22" i="20"/>
  <c r="AE22" i="20"/>
  <c r="AA18" i="20"/>
  <c r="AD16" i="20"/>
  <c r="AE16" i="20"/>
  <c r="AD15" i="20"/>
  <c r="AE15" i="20"/>
  <c r="AE21" i="20"/>
  <c r="AD21" i="20"/>
  <c r="AD23" i="20"/>
  <c r="AE23" i="20"/>
  <c r="AE28" i="20"/>
  <c r="AD28" i="20"/>
  <c r="AE36" i="20"/>
  <c r="AD36" i="20"/>
  <c r="AE24" i="20"/>
  <c r="AD24" i="20"/>
  <c r="AE31" i="20"/>
  <c r="AD31" i="20"/>
  <c r="AE9" i="20"/>
  <c r="AD9" i="20"/>
  <c r="AE29" i="20"/>
  <c r="AD29" i="20"/>
  <c r="AE35" i="20"/>
  <c r="AD35" i="20"/>
  <c r="AE11" i="20"/>
  <c r="AD11" i="20"/>
  <c r="AE30" i="20"/>
  <c r="AD30" i="20"/>
  <c r="AE26" i="20"/>
  <c r="AD26" i="20"/>
  <c r="AE25" i="20"/>
  <c r="AD25" i="20"/>
  <c r="AE33" i="20"/>
  <c r="AD33" i="20"/>
  <c r="AE32" i="20"/>
  <c r="AD32" i="20"/>
  <c r="AE8" i="20"/>
  <c r="AD8" i="20"/>
  <c r="AE27" i="20"/>
  <c r="AD27" i="20"/>
  <c r="AE34" i="20"/>
  <c r="AD34" i="20"/>
  <c r="AE10" i="20"/>
  <c r="AD10" i="20"/>
  <c r="C10" i="17"/>
  <c r="C31" i="17"/>
  <c r="C32" i="17"/>
  <c r="C30" i="17"/>
  <c r="C19" i="17"/>
  <c r="C16" i="17"/>
  <c r="C21" i="17"/>
  <c r="C4" i="17"/>
  <c r="C9" i="17"/>
  <c r="C18" i="17"/>
  <c r="C23" i="17"/>
  <c r="C12" i="17"/>
  <c r="C28" i="17"/>
  <c r="C17" i="17"/>
  <c r="C26" i="17"/>
  <c r="C15" i="17"/>
  <c r="C5" i="17"/>
  <c r="C14" i="17"/>
  <c r="C3" i="17"/>
  <c r="C20" i="17"/>
  <c r="C25" i="17"/>
  <c r="C7" i="17"/>
  <c r="C8" i="17"/>
  <c r="C24" i="17"/>
  <c r="C13" i="17"/>
  <c r="C29" i="17"/>
  <c r="C6" i="17"/>
  <c r="C22" i="17"/>
  <c r="C11" i="17"/>
  <c r="C27" i="17"/>
  <c r="AF7" i="20" l="1"/>
  <c r="AF8" i="20" s="1"/>
  <c r="AG6" i="20"/>
  <c r="AG8" i="20" l="1"/>
  <c r="AF9" i="20"/>
  <c r="AF10" i="20" s="1"/>
  <c r="AF11" i="20" s="1"/>
  <c r="AF12" i="20" s="1"/>
  <c r="AF13" i="20" s="1"/>
  <c r="AF14" i="20" s="1"/>
  <c r="AF15" i="20" s="1"/>
  <c r="AF16" i="20" s="1"/>
  <c r="AF17" i="20" s="1"/>
  <c r="AF18" i="20" s="1"/>
  <c r="AF19" i="20" s="1"/>
  <c r="AF20" i="20" s="1"/>
  <c r="AF21" i="20" s="1"/>
  <c r="AF22" i="20" s="1"/>
  <c r="AF23" i="20" s="1"/>
  <c r="AF24" i="20" s="1"/>
  <c r="AF25" i="20" s="1"/>
  <c r="AF26" i="20" s="1"/>
  <c r="AF27" i="20" s="1"/>
  <c r="AF28" i="20" s="1"/>
  <c r="AF29" i="20" s="1"/>
  <c r="AF30" i="20" s="1"/>
  <c r="AF31" i="20" s="1"/>
  <c r="AF32" i="20" s="1"/>
  <c r="AF33" i="20" s="1"/>
  <c r="AF34" i="20" s="1"/>
  <c r="AF35" i="20" s="1"/>
  <c r="AF36" i="20" s="1"/>
  <c r="AG7" i="20"/>
  <c r="AG9" i="20" l="1"/>
  <c r="AG12" i="20"/>
  <c r="AG10" i="20"/>
  <c r="AG11" i="20"/>
  <c r="B9" i="20" l="1"/>
  <c r="B11" i="20" s="1"/>
  <c r="AG13" i="20"/>
  <c r="AG14" i="20" l="1"/>
  <c r="AG15" i="20" l="1"/>
  <c r="C9" i="20" l="1"/>
  <c r="C11" i="20" s="1"/>
  <c r="D9" i="20"/>
  <c r="D11" i="20" s="1"/>
  <c r="AG16" i="20"/>
  <c r="AG17" i="20" l="1"/>
  <c r="F9" i="20" l="1"/>
  <c r="F11" i="20" s="1"/>
  <c r="AG18" i="20"/>
  <c r="AG19" i="20" l="1"/>
  <c r="AG20" i="20" l="1"/>
  <c r="AG21" i="20" l="1"/>
  <c r="AG22" i="20" l="1"/>
  <c r="AG23" i="20" l="1"/>
  <c r="AG24" i="20" l="1"/>
  <c r="AG25" i="20" l="1"/>
  <c r="E12" i="20" l="1"/>
  <c r="E14" i="20" s="1"/>
  <c r="B12" i="20"/>
  <c r="B14" i="20" s="1"/>
  <c r="F12" i="20"/>
  <c r="F14" i="20" s="1"/>
  <c r="C12" i="20"/>
  <c r="C14" i="20" s="1"/>
  <c r="D12" i="20"/>
  <c r="D14" i="20" s="1"/>
  <c r="E9" i="20"/>
  <c r="E11" i="20" s="1"/>
  <c r="G9" i="20"/>
  <c r="G11" i="20" s="1"/>
  <c r="H9" i="20"/>
  <c r="H11" i="20" s="1"/>
  <c r="AG26" i="20"/>
  <c r="G12" i="20" s="1"/>
  <c r="G14" i="20" s="1"/>
  <c r="AG27" i="20" l="1"/>
  <c r="B15" i="20" l="1"/>
  <c r="B17" i="20" s="1"/>
  <c r="H12" i="20"/>
  <c r="H14" i="20" s="1"/>
  <c r="AG28" i="20"/>
  <c r="C15" i="20" l="1"/>
  <c r="C17" i="20" s="1"/>
  <c r="AG29" i="20"/>
  <c r="D15" i="20" l="1"/>
  <c r="D17" i="20" s="1"/>
  <c r="AG30" i="20"/>
  <c r="E15" i="20" l="1"/>
  <c r="E17" i="20" s="1"/>
  <c r="AG31" i="20"/>
  <c r="F15" i="20" l="1"/>
  <c r="F17" i="20" s="1"/>
  <c r="AG32" i="20"/>
  <c r="AG33" i="20" l="1"/>
  <c r="G15" i="20"/>
  <c r="G17" i="20" s="1"/>
  <c r="AG34" i="20" l="1"/>
  <c r="H15" i="20" l="1"/>
  <c r="H17" i="20" s="1"/>
  <c r="AG35" i="20"/>
  <c r="AG36" i="20"/>
  <c r="H6" i="20" s="1"/>
  <c r="H8" i="20" s="1"/>
  <c r="G6" i="20" l="1"/>
  <c r="G8" i="20" s="1"/>
  <c r="G21" i="20"/>
  <c r="G23" i="20" s="1"/>
  <c r="F21" i="20"/>
  <c r="F23" i="20" s="1"/>
  <c r="D21" i="20"/>
  <c r="D23" i="20" s="1"/>
  <c r="C21" i="20"/>
  <c r="C23" i="20" s="1"/>
  <c r="B21" i="20"/>
  <c r="B23" i="20" s="1"/>
  <c r="H21" i="20"/>
  <c r="H23" i="20" s="1"/>
  <c r="E21" i="20"/>
  <c r="E23" i="20" s="1"/>
  <c r="E18" i="20"/>
  <c r="E20" i="20" s="1"/>
  <c r="D18" i="20"/>
  <c r="D20" i="20" s="1"/>
  <c r="C18" i="20"/>
  <c r="C20" i="20" s="1"/>
  <c r="B18" i="20"/>
  <c r="B20" i="20" s="1"/>
  <c r="D6" i="20"/>
  <c r="D8" i="20" s="1"/>
  <c r="F6" i="20"/>
  <c r="F8" i="20" s="1"/>
  <c r="E6" i="20"/>
  <c r="E8" i="20" s="1"/>
  <c r="C6" i="20"/>
  <c r="C8" i="20" s="1"/>
  <c r="B6" i="20"/>
  <c r="B8" i="20" s="1"/>
  <c r="H18" i="20"/>
  <c r="H20" i="20" s="1"/>
  <c r="G18" i="20"/>
  <c r="G20" i="20" s="1"/>
  <c r="F18" i="20"/>
  <c r="F20" i="2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<sst xmlns="http://schemas.openxmlformats.org/spreadsheetml/2006/main" count="74" uniqueCount="53">
  <si>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</si>
  <si>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</si>
  <si>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</si>
  <si>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月末日</t>
    <rPh sb="0" eb="3">
      <t>ゲツマツビ</t>
    </rPh>
    <phoneticPr fontId="1"/>
  </si>
  <si>
    <t>日付</t>
  </si>
  <si>
    <t>名称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</si>
  <si>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</si>
  <si>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</si>
  <si>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</si>
  <si>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</si>
  <si>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</si>
  <si>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</si>
  <si>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</si>
  <si>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</si>
  <si>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</si>
  <si>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</si>
  <si>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</si>
  <si>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</si>
  <si>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</si>
  <si>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</si>
  <si>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</si>
  <si>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</si>
  <si>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祝日</t>
    <rPh sb="0" eb="2">
      <t>シュクジツ</t>
    </rPh>
    <phoneticPr fontId="1"/>
  </si>
  <si>
    <t>欄１</t>
    <rPh sb="0" eb="1">
      <t>ラン</t>
    </rPh>
    <phoneticPr fontId="1"/>
  </si>
  <si>
    <t>欄２</t>
    <rPh sb="0" eb="1">
      <t>ラン</t>
    </rPh>
    <phoneticPr fontId="1"/>
  </si>
  <si>
    <t>欄３</t>
    <rPh sb="0" eb="1">
      <t>ラン</t>
    </rPh>
    <phoneticPr fontId="1"/>
  </si>
  <si>
    <t>欄４</t>
    <rPh sb="0" eb="1">
      <t>ラン</t>
    </rPh>
    <phoneticPr fontId="1"/>
  </si>
  <si>
    <t>休日網掛け表の使い方</t>
    <rPh sb="0" eb="2">
      <t>キュウジツ</t>
    </rPh>
    <rPh sb="2" eb="4">
      <t>アミカ</t>
    </rPh>
    <rPh sb="5" eb="6">
      <t>ヒョウ</t>
    </rPh>
    <rPh sb="7" eb="8">
      <t>ツカ</t>
    </rPh>
    <rPh sb="9" eb="10">
      <t>カタ</t>
    </rPh>
    <phoneticPr fontId="1"/>
  </si>
  <si>
    <t>年月指定</t>
    <rPh sb="0" eb="2">
      <t>ネンゲツ</t>
    </rPh>
    <rPh sb="2" eb="4">
      <t>シテイ</t>
    </rPh>
    <phoneticPr fontId="1"/>
  </si>
  <si>
    <t>休日表</t>
    <rPh sb="0" eb="2">
      <t>キュウジツ</t>
    </rPh>
    <rPh sb="2" eb="3">
      <t>ヒョウ</t>
    </rPh>
    <phoneticPr fontId="1"/>
  </si>
  <si>
    <t>　　2023年以降も継続して使えます。</t>
    <rPh sb="6" eb="7">
      <t>ネン</t>
    </rPh>
    <rPh sb="7" eb="9">
      <t>イコウ</t>
    </rPh>
    <rPh sb="10" eb="12">
      <t>ケイゾク</t>
    </rPh>
    <rPh sb="14" eb="15">
      <t>ツカ</t>
    </rPh>
    <phoneticPr fontId="1"/>
  </si>
  <si>
    <t>１．土日、休日を網掛けした表がほしい時に、休日を調べて1日ずつ網掛けしてゆくのは大変ですが、</t>
    <rPh sb="2" eb="4">
      <t>ドニチ</t>
    </rPh>
    <rPh sb="5" eb="7">
      <t>キュウジツ</t>
    </rPh>
    <rPh sb="8" eb="10">
      <t>アミカ</t>
    </rPh>
    <rPh sb="13" eb="14">
      <t>ヒョウ</t>
    </rPh>
    <rPh sb="18" eb="19">
      <t>トキ</t>
    </rPh>
    <rPh sb="21" eb="23">
      <t>キュウジツ</t>
    </rPh>
    <rPh sb="24" eb="25">
      <t>シラ</t>
    </rPh>
    <rPh sb="28" eb="29">
      <t>ニチ</t>
    </rPh>
    <rPh sb="31" eb="33">
      <t>アミカ</t>
    </rPh>
    <rPh sb="40" eb="42">
      <t>タイヘン</t>
    </rPh>
    <phoneticPr fontId="1"/>
  </si>
  <si>
    <t>休日</t>
  </si>
  <si>
    <t>２．右の「休日表」には2023年までの休日を記してあります。インターネット等に掲載されている休日表を転記すれば</t>
    <rPh sb="2" eb="3">
      <t>ミギ</t>
    </rPh>
    <rPh sb="5" eb="8">
      <t>キュウジツヒョウ</t>
    </rPh>
    <rPh sb="15" eb="16">
      <t>ネン</t>
    </rPh>
    <rPh sb="19" eb="21">
      <t>キュウジツ</t>
    </rPh>
    <rPh sb="22" eb="23">
      <t>キ</t>
    </rPh>
    <rPh sb="37" eb="38">
      <t>ナド</t>
    </rPh>
    <rPh sb="39" eb="41">
      <t>ケイサイ</t>
    </rPh>
    <rPh sb="46" eb="49">
      <t>キュウジツヒョウ</t>
    </rPh>
    <rPh sb="50" eb="52">
      <t>テンキ</t>
    </rPh>
    <phoneticPr fontId="1"/>
  </si>
  <si>
    <t>　　・1月2日、3日は法定の休日ではありませんが、一般の慣例に添って休日にしています。</t>
    <phoneticPr fontId="1"/>
  </si>
  <si>
    <t>　　・御社独自の休日がありましたら追記してください。</t>
    <rPh sb="3" eb="5">
      <t>オンシャ</t>
    </rPh>
    <rPh sb="5" eb="7">
      <t>ドクジ</t>
    </rPh>
    <rPh sb="8" eb="10">
      <t>キュウジツ</t>
    </rPh>
    <rPh sb="17" eb="19">
      <t>ツイキ</t>
    </rPh>
    <phoneticPr fontId="1"/>
  </si>
  <si>
    <t>休日網掛け表</t>
    <rPh sb="0" eb="2">
      <t>キュウジツ</t>
    </rPh>
    <rPh sb="2" eb="4">
      <t>アミカ</t>
    </rPh>
    <rPh sb="5" eb="6">
      <t>ヒョウ</t>
    </rPh>
    <phoneticPr fontId="1"/>
  </si>
  <si>
    <t>休日</t>
    <phoneticPr fontId="1"/>
  </si>
  <si>
    <t>表の行</t>
    <rPh sb="0" eb="1">
      <t>ヒョウ</t>
    </rPh>
    <rPh sb="2" eb="3">
      <t>ギョウ</t>
    </rPh>
    <phoneticPr fontId="1"/>
  </si>
  <si>
    <t>ます目索引作成</t>
    <rPh sb="2" eb="3">
      <t>メ</t>
    </rPh>
    <rPh sb="3" eb="5">
      <t>サクイン</t>
    </rPh>
    <rPh sb="5" eb="7">
      <t>サクセイ</t>
    </rPh>
    <phoneticPr fontId="1"/>
  </si>
  <si>
    <t>日</t>
    <rPh sb="0" eb="1">
      <t>ヒ</t>
    </rPh>
    <phoneticPr fontId="1"/>
  </si>
  <si>
    <t>日</t>
    <rPh sb="0" eb="1">
      <t>ヒ</t>
    </rPh>
    <phoneticPr fontId="1"/>
  </si>
  <si>
    <t>日時、曜日、祝日の行「以外、行の追加・削除は自由にできますので、使いやすい形に
編集してご利用ください。</t>
    <rPh sb="0" eb="2">
      <t>ニチジ</t>
    </rPh>
    <rPh sb="3" eb="5">
      <t>ヨウビ</t>
    </rPh>
    <rPh sb="6" eb="8">
      <t>シュクジツ</t>
    </rPh>
    <rPh sb="9" eb="10">
      <t>ギョウ</t>
    </rPh>
    <rPh sb="11" eb="13">
      <t>イガイ</t>
    </rPh>
    <rPh sb="14" eb="15">
      <t>ギョウ</t>
    </rPh>
    <rPh sb="16" eb="18">
      <t>ツイカ</t>
    </rPh>
    <rPh sb="19" eb="21">
      <t>サクジョ</t>
    </rPh>
    <rPh sb="22" eb="24">
      <t>ジユウ</t>
    </rPh>
    <rPh sb="32" eb="33">
      <t>ツカ</t>
    </rPh>
    <rPh sb="37" eb="38">
      <t>カタチ</t>
    </rPh>
    <phoneticPr fontId="1"/>
  </si>
  <si>
    <t>　　（年月指定がない場合は、現在の年月で表示します。）</t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</si>
  <si>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</si>
  <si>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</si>
  <si>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欄１</t>
    <rPh sb="0" eb="1">
      <t>ラン</t>
    </rPh>
    <phoneticPr fontId="1"/>
  </si>
  <si>
    <t>欄２</t>
    <rPh sb="0" eb="1">
      <t>ラン</t>
    </rPh>
    <phoneticPr fontId="1"/>
  </si>
  <si>
    <t>欄３</t>
    <rPh sb="0" eb="1">
      <t>ラン</t>
    </rPh>
    <phoneticPr fontId="1"/>
  </si>
  <si>
    <t>欄４</t>
    <rPh sb="0" eb="1">
      <t>ラン</t>
    </rPh>
    <phoneticPr fontId="1"/>
  </si>
  <si>
    <t>　　右の「年月指定」欄に年、月を記入すると、土日と休日を網掛けした表が出来上がります。</t>
    <phoneticPr fontId="1"/>
  </si>
  <si>
    <t>　　表の見出し文字、色、行の高さや列の幅をご自由に編集して利用いただけます。</t>
    <rPh sb="12" eb="13">
      <t>ギョウ</t>
    </rPh>
    <rPh sb="17" eb="18">
      <t>レツ</t>
    </rPh>
    <rPh sb="29" eb="31">
      <t>リヨウ</t>
    </rPh>
    <phoneticPr fontId="1"/>
  </si>
  <si>
    <t>日時、曜日、祝日の列以外、列の追加・削除は自由にできますので、使いやすい形に編集してご利用ください。</t>
    <rPh sb="0" eb="2">
      <t>ニチジ</t>
    </rPh>
    <rPh sb="3" eb="5">
      <t>ヨウビ</t>
    </rPh>
    <rPh sb="6" eb="8">
      <t>シュクジツ</t>
    </rPh>
    <rPh sb="9" eb="12">
      <t>レツイガイ</t>
    </rPh>
    <rPh sb="13" eb="14">
      <t>レツ</t>
    </rPh>
    <rPh sb="15" eb="17">
      <t>ツイカ</t>
    </rPh>
    <rPh sb="18" eb="20">
      <t>サクジョ</t>
    </rPh>
    <rPh sb="21" eb="23">
      <t>ジユウ</t>
    </rPh>
    <rPh sb="31" eb="32">
      <t>ツカ</t>
    </rPh>
    <rPh sb="36" eb="37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</si>
</sst>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aaa"/>
    <numFmt numFmtId="178" formatCode="0&quot;年&quot;"/>
    <numFmt numFmtId="179" formatCode="0&quot;日&quot;"/>
  </numFmts>
  <fonts count="3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b/>
      <sz val="11"/>
      <color rgb="FF0070C0"/>
      <name val="ＭＳ Ｐゴシック"/>
      <family val="3"/>
      <charset val="128"/>
      <scheme val="minor"/>
    </font>
    <font>
      <sz val="14"/>
      <color rgb="FF0070C0"/>
      <name val="ＭＳ Ｐゴシック"/>
      <family val="2"/>
      <scheme val="minor"/>
    </font>
    <font>
      <sz val="14"/>
      <color rgb="FF0070C0"/>
      <name val="ＭＳ Ｐゴシック"/>
      <family val="3"/>
      <charset val="128"/>
      <scheme val="minor"/>
    </font>
    <font>
      <b/>
      <sz val="20"/>
      <color rgb="FF0033CC"/>
      <name val="HGP明朝B"/>
      <family val="1"/>
      <charset val="128"/>
    </font>
    <font>
      <b/>
      <sz val="11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scheme val="minor"/>
    </font>
    <font>
      <b/>
      <sz val="18"/>
      <color rgb="FF0033CC"/>
      <name val="ＭＳ Ｐゴシック"/>
      <family val="3"/>
      <charset val="128"/>
      <scheme val="minor"/>
    </font>
    <font>
      <b/>
      <sz val="12"/>
      <color rgb="FF0033CC"/>
      <name val="ＭＳ Ｐゴシック"/>
      <family val="3"/>
      <charset val="128"/>
      <scheme val="minor"/>
    </font>
    <font>
      <sz val="12"/>
      <color rgb="FF0033CC"/>
      <name val="ＭＳ Ｐゴシック"/>
      <family val="3"/>
      <charset val="128"/>
      <scheme val="minor"/>
    </font>
    <font>
      <b/>
      <sz val="11"/>
      <color theme="10"/>
      <name val="ＭＳ Ｐゴシック"/>
      <family val="3"/>
      <charset val="128"/>
      <scheme val="minor"/>
    </font>
    <font>
      <b/>
      <sz val="14"/>
      <color rgb="FF0033CC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b/>
      <sz val="18"/>
      <color rgb="FF0033CC"/>
      <name val="HGP明朝B"/>
      <family val="1"/>
      <charset val="128"/>
    </font>
    <font>
      <b/>
      <sz val="14"/>
      <color rgb="FF0033CC"/>
      <name val="HGP明朝B"/>
      <family val="1"/>
      <charset val="128"/>
    </font>
    <font>
      <sz val="14"/>
      <color theme="1"/>
      <name val="ＭＳ Ｐゴシック"/>
      <family val="2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0033CC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0033CC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 tint="0.1499984740745262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 tint="4.9989318521683403E-2"/>
      <name val="HGP明朝B"/>
      <family val="1"/>
      <charset val="128"/>
    </font>
    <font>
      <b/>
      <sz val="12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FFEB"/>
        <bgColor indexed="64"/>
      </patternFill>
    </fill>
  </fills>
  <borders count="3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1" applyFont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left" vertical="center" indent="1"/>
      <protection locked="0"/>
    </xf>
    <xf numFmtId="0" fontId="0" fillId="0" borderId="0" xfId="0" applyBorder="1" applyProtection="1"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79" fontId="18" fillId="4" borderId="11" xfId="0" applyNumberFormat="1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vertical="center"/>
      <protection locked="0"/>
    </xf>
    <xf numFmtId="0" fontId="17" fillId="4" borderId="22" xfId="0" applyFont="1" applyFill="1" applyBorder="1" applyAlignment="1" applyProtection="1">
      <alignment horizontal="center" vertical="center"/>
    </xf>
    <xf numFmtId="179" fontId="7" fillId="5" borderId="10" xfId="0" applyNumberFormat="1" applyFont="1" applyFill="1" applyBorder="1" applyAlignment="1" applyProtection="1">
      <alignment horizontal="center" vertical="center"/>
    </xf>
    <xf numFmtId="179" fontId="7" fillId="5" borderId="12" xfId="0" applyNumberFormat="1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vertical="center"/>
      <protection locked="0"/>
    </xf>
    <xf numFmtId="0" fontId="17" fillId="5" borderId="23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179" fontId="8" fillId="0" borderId="4" xfId="0" applyNumberFormat="1" applyFont="1" applyFill="1" applyBorder="1" applyAlignment="1" applyProtection="1">
      <alignment horizontal="center" vertical="center"/>
    </xf>
    <xf numFmtId="179" fontId="8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Protection="1">
      <protection locked="0"/>
    </xf>
    <xf numFmtId="177" fontId="23" fillId="4" borderId="13" xfId="0" applyNumberFormat="1" applyFont="1" applyFill="1" applyBorder="1" applyAlignment="1" applyProtection="1">
      <alignment horizontal="center" vertical="center"/>
    </xf>
    <xf numFmtId="177" fontId="13" fillId="0" borderId="14" xfId="0" applyNumberFormat="1" applyFont="1" applyFill="1" applyBorder="1" applyAlignment="1" applyProtection="1">
      <alignment horizontal="center" vertical="center"/>
    </xf>
    <xf numFmtId="177" fontId="13" fillId="0" borderId="15" xfId="0" applyNumberFormat="1" applyFont="1" applyFill="1" applyBorder="1" applyAlignment="1" applyProtection="1">
      <alignment horizontal="center" vertical="center"/>
    </xf>
    <xf numFmtId="177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top" textRotation="255" shrinkToFi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24" fillId="0" borderId="0" xfId="0" applyFont="1" applyFill="1" applyBorder="1" applyAlignment="1" applyProtection="1">
      <alignment vertical="top" textRotation="255"/>
      <protection locked="0"/>
    </xf>
    <xf numFmtId="0" fontId="24" fillId="0" borderId="0" xfId="0" applyFont="1" applyBorder="1" applyAlignment="1" applyProtection="1">
      <alignment vertical="top" textRotation="255"/>
      <protection locked="0"/>
    </xf>
    <xf numFmtId="0" fontId="30" fillId="0" borderId="0" xfId="0" applyFont="1" applyFill="1" applyBorder="1" applyAlignment="1" applyProtection="1">
      <alignment horizontal="left" vertical="center" shrinkToFit="1"/>
    </xf>
    <xf numFmtId="0" fontId="30" fillId="0" borderId="0" xfId="0" applyFont="1" applyFill="1" applyBorder="1" applyAlignment="1" applyProtection="1">
      <alignment vertical="center" shrinkToFit="1"/>
    </xf>
    <xf numFmtId="179" fontId="8" fillId="0" borderId="9" xfId="0" applyNumberFormat="1" applyFont="1" applyFill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178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 shrinkToFit="1"/>
      <protection locked="0"/>
    </xf>
    <xf numFmtId="0" fontId="31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14" fontId="10" fillId="2" borderId="1" xfId="0" applyNumberFormat="1" applyFont="1" applyFill="1" applyBorder="1" applyAlignment="1" applyProtection="1">
      <alignment horizontal="left" vertical="center"/>
      <protection locked="0"/>
    </xf>
    <xf numFmtId="0" fontId="32" fillId="0" borderId="0" xfId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78" fontId="8" fillId="0" borderId="25" xfId="0" applyNumberFormat="1" applyFont="1" applyFill="1" applyBorder="1" applyAlignment="1" applyProtection="1">
      <alignment horizontal="center" vertical="center"/>
      <protection locked="0"/>
    </xf>
    <xf numFmtId="178" fontId="8" fillId="0" borderId="26" xfId="0" applyNumberFormat="1" applyFont="1" applyFill="1" applyBorder="1" applyAlignment="1" applyProtection="1">
      <alignment horizontal="center" vertical="center"/>
      <protection locked="0"/>
    </xf>
    <xf numFmtId="178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0">
    <dxf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fill>
        <patternFill>
          <bgColor rgb="FFFFEBEB"/>
        </patternFill>
      </fill>
    </dxf>
    <dxf>
      <fill>
        <patternFill>
          <bgColor theme="0"/>
        </patternFill>
      </fill>
    </dxf>
    <dxf>
      <border>
        <left/>
        <right/>
        <bottom/>
        <vertical/>
        <horizontal/>
      </border>
    </dxf>
    <dxf>
      <fill>
        <patternFill>
          <bgColor rgb="FFFFEBEB"/>
        </patternFill>
      </fill>
    </dxf>
    <dxf>
      <fill>
        <patternFill>
          <bgColor theme="0"/>
        </patternFill>
      </fill>
    </dxf>
    <dxf>
      <border>
        <left/>
        <right/>
        <bottom/>
        <vertical/>
        <horizontal/>
      </border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theme="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fill>
        <patternFill>
          <bgColor rgb="FFFFEBEB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fill>
        <patternFill>
          <bgColor rgb="FFFFEBEB"/>
        </patternFill>
      </fill>
    </dxf>
  </dxfs>
  <tableStyles count="0" defaultTableStyle="TableStyleMedium2" defaultPivotStyle="PivotStyleMedium9"/>
  <colors>
    <mruColors>
      <color rgb="FFFFFFCC"/>
      <color rgb="FF0033CC"/>
      <color rgb="FFFFEBEB"/>
      <color rgb="FFFFFFEB"/>
      <color rgb="FFFFE5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2414;&#12377;&#30446;!K5"/><Relationship Id="rId2" Type="http://schemas.openxmlformats.org/officeDocument/2006/relationships/hyperlink" Target="#&#27178;&#65297;&#21015;!AI6"/><Relationship Id="rId1" Type="http://schemas.openxmlformats.org/officeDocument/2006/relationships/hyperlink" Target="#&#32294;1&#21015;!J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351;&#12356;&#26041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351;&#12356;&#26041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351;&#12356;&#2604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184148</xdr:colOff>
      <xdr:row>12</xdr:row>
      <xdr:rowOff>95250</xdr:rowOff>
    </xdr:from>
    <xdr:to>
      <xdr:col>3</xdr:col>
      <xdr:colOff>711200</xdr:colOff>
      <xdr:row>13</xdr:row>
      <xdr:rowOff>247650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6426AE-3025-4969-A608-3F66703CB24F}"/>
            </a:ext>
          </a:extLst>
        </xdr:cNvPr>
        <xdr:cNvSpPr/>
      </xdr:nvSpPr>
      <xdr:spPr>
        <a:xfrm>
          <a:off x="469898" y="3409950"/>
          <a:ext cx="2755902" cy="428625"/>
        </a:xfrm>
        <a:prstGeom prst="rect">
          <a:avLst/>
        </a:prstGeom>
        <a:solidFill>
          <a:srgbClr val="CC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縦</a:t>
          </a:r>
          <a:r>
            <a:rPr kumimoji="1" lang="en-US" altLang="ja-JP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1</a:t>
          </a:r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列の休日網掛け表</a:t>
          </a:r>
        </a:p>
      </xdr:txBody>
    </xdr:sp>
    <xdr:clientData/>
  </xdr:twoCellAnchor>
  <xdr:twoCellAnchor>
    <xdr:from>
      <xdr:col>1</xdr:col>
      <xdr:colOff>184148</xdr:colOff>
      <xdr:row>14</xdr:row>
      <xdr:rowOff>238125</xdr:rowOff>
    </xdr:from>
    <xdr:to>
      <xdr:col>3</xdr:col>
      <xdr:colOff>711200</xdr:colOff>
      <xdr:row>16</xdr:row>
      <xdr:rowOff>114300</xdr:rowOff>
    </xdr:to>
    <xdr:sp macro="" textlink="">
      <xdr:nvSpPr>
        <xdr:cNvPr id="7" name="正方形/長方形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AEA276-ED1C-438C-ABDF-74161BA86729}"/>
            </a:ext>
          </a:extLst>
        </xdr:cNvPr>
        <xdr:cNvSpPr/>
      </xdr:nvSpPr>
      <xdr:spPr>
        <a:xfrm>
          <a:off x="469898" y="4105275"/>
          <a:ext cx="2755902" cy="428625"/>
        </a:xfrm>
        <a:prstGeom prst="rect">
          <a:avLst/>
        </a:prstGeom>
        <a:solidFill>
          <a:srgbClr val="CC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横</a:t>
          </a:r>
          <a:r>
            <a:rPr kumimoji="1" lang="en-US" altLang="ja-JP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1</a:t>
          </a:r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列の休日網掛け表</a:t>
          </a:r>
        </a:p>
      </xdr:txBody>
    </xdr:sp>
    <xdr:clientData/>
  </xdr:twoCellAnchor>
  <xdr:twoCellAnchor>
    <xdr:from>
      <xdr:col>1</xdr:col>
      <xdr:colOff>184148</xdr:colOff>
      <xdr:row>17</xdr:row>
      <xdr:rowOff>104775</xdr:rowOff>
    </xdr:from>
    <xdr:to>
      <xdr:col>3</xdr:col>
      <xdr:colOff>711200</xdr:colOff>
      <xdr:row>18</xdr:row>
      <xdr:rowOff>257175</xdr:rowOff>
    </xdr:to>
    <xdr:sp macro="" textlink="">
      <xdr:nvSpPr>
        <xdr:cNvPr id="8" name="正方形/長方形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0BC6F4-6F61-479D-B0CE-F0E56E39B74B}"/>
            </a:ext>
          </a:extLst>
        </xdr:cNvPr>
        <xdr:cNvSpPr/>
      </xdr:nvSpPr>
      <xdr:spPr>
        <a:xfrm>
          <a:off x="469898" y="4800600"/>
          <a:ext cx="2755902" cy="428625"/>
        </a:xfrm>
        <a:prstGeom prst="rect">
          <a:avLst/>
        </a:prstGeom>
        <a:solidFill>
          <a:srgbClr val="CC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ます目の休日網掛け表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171998</xdr:colOff>
      <xdr:row>0</xdr:row>
      <xdr:rowOff>392716</xdr:rowOff>
    </xdr:from>
    <xdr:to>
      <xdr:col>10</xdr:col>
      <xdr:colOff>1573376</xdr:colOff>
      <xdr:row>2</xdr:row>
      <xdr:rowOff>42590</xdr:rowOff>
    </xdr:to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240B29-26EE-49F9-9B05-1A8182770B77}"/>
            </a:ext>
          </a:extLst>
        </xdr:cNvPr>
        <xdr:cNvSpPr/>
      </xdr:nvSpPr>
      <xdr:spPr>
        <a:xfrm>
          <a:off x="6489153" y="389541"/>
          <a:ext cx="1820588" cy="441325"/>
        </a:xfrm>
        <a:prstGeom prst="rect">
          <a:avLst/>
        </a:prstGeom>
        <a:solidFill>
          <a:srgbClr val="CC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使い方に戻る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33</xdr:col>
      <xdr:colOff>520700</xdr:colOff>
      <xdr:row>3</xdr:row>
      <xdr:rowOff>85725</xdr:rowOff>
    </xdr:from>
    <xdr:to>
      <xdr:col>36</xdr:col>
      <xdr:colOff>496613</xdr:colOff>
      <xdr:row>6</xdr:row>
      <xdr:rowOff>95250</xdr:rowOff>
    </xdr:to>
    <xdr:sp macro="" textlink="">
      <xdr:nvSpPr>
        <xdr:cNvPr id="6" name="正方形/長方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7A907E-F2EE-48F1-85FE-6761BDBA42EC}"/>
            </a:ext>
          </a:extLst>
        </xdr:cNvPr>
        <xdr:cNvSpPr/>
      </xdr:nvSpPr>
      <xdr:spPr>
        <a:xfrm>
          <a:off x="10055225" y="390525"/>
          <a:ext cx="1823763" cy="438150"/>
        </a:xfrm>
        <a:prstGeom prst="rect">
          <a:avLst/>
        </a:prstGeom>
        <a:solidFill>
          <a:srgbClr val="CC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使い方に戻る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438150</xdr:colOff>
      <xdr:row>2</xdr:row>
      <xdr:rowOff>247650</xdr:rowOff>
    </xdr:from>
    <xdr:to>
      <xdr:col>12</xdr:col>
      <xdr:colOff>426763</xdr:colOff>
      <xdr:row>5</xdr:row>
      <xdr:rowOff>34925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88A63-5E6A-4F1C-B055-968B5029A10D}"/>
            </a:ext>
          </a:extLst>
        </xdr:cNvPr>
        <xdr:cNvSpPr/>
      </xdr:nvSpPr>
      <xdr:spPr>
        <a:xfrm>
          <a:off x="6810375" y="361950"/>
          <a:ext cx="1817413" cy="434975"/>
        </a:xfrm>
        <a:prstGeom prst="rect">
          <a:avLst/>
        </a:prstGeom>
        <a:solidFill>
          <a:srgbClr val="CC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600" b="0" baseline="0">
              <a:solidFill>
                <a:srgbClr val="1111FF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使い方に戻る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767C-18A4-4C4A-AAA9-8D056F1921E8}">
  <sheetPr codeName="Sheet1"/>
  <dimension ref="A2:R594"/>
  <sheetViews>
    <sheetView showGridLines="0" showRowColHeaders="0" tabSelected="1" workbookViewId="0">
      <selection activeCell="J3" sqref="J3"/>
    </sheetView>
  </sheetViews>
  <sheetFormatPr defaultColWidth="13.81640625" defaultRowHeight="19" customHeight="1" x14ac:dyDescent="0.2"/>
  <cols>
    <col min="1" max="1" width="4.08984375" customWidth="1"/>
    <col min="2" max="2" width="16.54296875" customWidth="1"/>
    <col min="3" max="3" width="15.453125" customWidth="1"/>
    <col min="8" max="8" width="7.81640625" customWidth="1"/>
    <col min="9" max="9" width="24.36328125" customWidth="1"/>
    <col min="10" max="10" width="8.7265625" style="1" customWidth="1"/>
    <col min="11" max="11" width="7.453125" style="1" customWidth="1"/>
    <col min="12" max="12" width="9.1796875" style="1" customWidth="1"/>
    <col min="13" max="13" width="17.1796875" style="1" customWidth="1"/>
    <col min="14" max="14" width="18.81640625" style="2" customWidth="1"/>
    <col min="15" max="15" width="8.7265625" style="1"/>
    <col min="16" max="17" width="8.7265625" style="1" hidden="1" customWidth="1"/>
    <col min="18" max="18" width="8.7265625"/>
    <col min="19" max="19" width="9.81640625" customWidth="1"/>
  </cols>
  <sheetData>
    <row r="2" spans="1:18" ht="24.5" customHeight="1" x14ac:dyDescent="0.2">
      <c r="B2" s="10" t="s">
        <v>27</v>
      </c>
      <c r="C2" s="10"/>
      <c r="J2" s="11" t="s">
        <v>28</v>
      </c>
      <c r="M2" s="11" t="s">
        <v>29</v>
      </c>
    </row>
    <row r="3" spans="1:18" ht="22" customHeight="1" x14ac:dyDescent="0.2">
      <c r="J3" s="31">
        <v>2022</v>
      </c>
      <c r="K3" s="3" t="s">
        <v>1</v>
      </c>
      <c r="M3" s="8" t="s">
        <v>4</v>
      </c>
      <c r="N3" s="8" t="s">
        <v>5</v>
      </c>
      <c r="P3" s="91" t="s">
        <v>3</v>
      </c>
      <c r="Q3" s="92"/>
    </row>
    <row r="4" spans="1:18" ht="22" customHeight="1" x14ac:dyDescent="0.2">
      <c r="A4" s="73"/>
      <c r="B4" s="72" t="s">
        <v>31</v>
      </c>
      <c r="C4" s="72"/>
      <c r="D4" s="73"/>
      <c r="E4" s="73"/>
      <c r="F4" s="73"/>
      <c r="J4" s="31">
        <v>2</v>
      </c>
      <c r="K4" s="6" t="s">
        <v>2</v>
      </c>
      <c r="L4" s="5"/>
      <c r="M4" s="89">
        <v>44562</v>
      </c>
      <c r="N4" s="32" t="s">
        <v>6</v>
      </c>
      <c r="O4" s="5"/>
      <c r="P4" s="6">
        <v>1</v>
      </c>
      <c r="Q4" s="6">
        <v>31</v>
      </c>
    </row>
    <row r="5" spans="1:18" ht="22" customHeight="1" x14ac:dyDescent="0.2">
      <c r="A5" s="73"/>
      <c r="B5" s="72" t="s">
        <v>50</v>
      </c>
      <c r="C5" s="72"/>
      <c r="D5" s="73"/>
      <c r="E5" s="73"/>
      <c r="F5" s="73"/>
      <c r="J5" s="5"/>
      <c r="K5" s="5"/>
      <c r="L5" s="5"/>
      <c r="M5" s="89">
        <v>44563</v>
      </c>
      <c r="N5" s="32" t="s">
        <v>37</v>
      </c>
      <c r="O5" s="5"/>
      <c r="P5" s="6">
        <v>2</v>
      </c>
      <c r="Q5" s="6">
        <f ca="1">IF(AND(MOD(IF($J$3="",YEAR(NOW()),$J$3),400)&lt;&gt;0,MOD(IF($J$3="",YEAR(NOW()),$J$3),100)=0),28,IF(MOD(IF($J$3="",YEAR(NOW()),$J$3),4)=0,29,28))</f>
        <v>28</v>
      </c>
      <c r="R5" s="5"/>
    </row>
    <row r="6" spans="1:18" ht="22" customHeight="1" x14ac:dyDescent="0.2">
      <c r="A6" s="73"/>
      <c r="B6" s="72" t="s">
        <v>43</v>
      </c>
      <c r="C6" s="72"/>
      <c r="D6" s="73"/>
      <c r="E6" s="73"/>
      <c r="F6" s="73"/>
      <c r="J6" s="5"/>
      <c r="K6" s="5"/>
      <c r="L6" s="5"/>
      <c r="M6" s="89">
        <v>44564</v>
      </c>
      <c r="N6" s="32" t="s">
        <v>37</v>
      </c>
      <c r="O6" s="5"/>
      <c r="P6" s="6">
        <v>3</v>
      </c>
      <c r="Q6" s="6">
        <v>31</v>
      </c>
      <c r="R6" s="5"/>
    </row>
    <row r="7" spans="1:18" ht="22" customHeight="1" x14ac:dyDescent="0.2">
      <c r="A7" s="73"/>
      <c r="B7" s="72" t="s">
        <v>51</v>
      </c>
      <c r="C7" s="72"/>
      <c r="D7" s="73"/>
      <c r="E7" s="73"/>
      <c r="F7" s="73"/>
      <c r="J7" s="5"/>
      <c r="K7" s="5"/>
      <c r="L7" s="5"/>
      <c r="M7" s="89">
        <v>44571</v>
      </c>
      <c r="N7" s="32" t="s">
        <v>7</v>
      </c>
      <c r="O7" s="5"/>
      <c r="P7" s="6">
        <v>4</v>
      </c>
      <c r="Q7" s="6">
        <v>30</v>
      </c>
      <c r="R7" s="5"/>
    </row>
    <row r="8" spans="1:18" ht="22" customHeight="1" x14ac:dyDescent="0.2">
      <c r="A8" s="73"/>
      <c r="B8" s="72" t="s">
        <v>33</v>
      </c>
      <c r="C8" s="72"/>
      <c r="D8" s="73"/>
      <c r="E8" s="73"/>
      <c r="F8" s="73"/>
      <c r="J8" s="5"/>
      <c r="K8" s="5"/>
      <c r="L8" s="5"/>
      <c r="M8" s="89">
        <v>44603</v>
      </c>
      <c r="N8" s="32" t="s">
        <v>8</v>
      </c>
      <c r="O8" s="5"/>
      <c r="P8" s="6">
        <v>5</v>
      </c>
      <c r="Q8" s="6">
        <v>31</v>
      </c>
      <c r="R8" s="5"/>
    </row>
    <row r="9" spans="1:18" ht="22" customHeight="1" x14ac:dyDescent="0.2">
      <c r="A9" s="73"/>
      <c r="B9" s="72" t="s">
        <v>30</v>
      </c>
      <c r="C9" s="72"/>
      <c r="D9" s="73"/>
      <c r="E9" s="73"/>
      <c r="F9" s="73"/>
      <c r="J9" s="5"/>
      <c r="K9" s="5"/>
      <c r="L9" s="5"/>
      <c r="M9" s="89">
        <v>44615</v>
      </c>
      <c r="N9" s="32" t="s">
        <v>9</v>
      </c>
      <c r="O9" s="5"/>
      <c r="P9" s="6">
        <v>6</v>
      </c>
      <c r="Q9" s="6">
        <v>30</v>
      </c>
      <c r="R9" s="5"/>
    </row>
    <row r="10" spans="1:18" ht="22" customHeight="1" x14ac:dyDescent="0.2">
      <c r="A10" s="73"/>
      <c r="B10" s="72" t="s">
        <v>34</v>
      </c>
      <c r="C10" s="72"/>
      <c r="D10" s="73"/>
      <c r="E10" s="73"/>
      <c r="F10" s="73"/>
      <c r="J10" s="5"/>
      <c r="K10" s="5"/>
      <c r="L10" s="5"/>
      <c r="M10" s="89">
        <v>44641</v>
      </c>
      <c r="N10" s="32" t="s">
        <v>10</v>
      </c>
      <c r="O10" s="5"/>
      <c r="P10" s="6">
        <v>7</v>
      </c>
      <c r="Q10" s="6">
        <v>31</v>
      </c>
      <c r="R10" s="5"/>
    </row>
    <row r="11" spans="1:18" ht="22" customHeight="1" x14ac:dyDescent="0.2">
      <c r="A11" s="73"/>
      <c r="B11" s="72" t="s">
        <v>35</v>
      </c>
      <c r="C11" s="72"/>
      <c r="D11" s="73"/>
      <c r="E11" s="73"/>
      <c r="F11" s="73"/>
      <c r="J11" s="5"/>
      <c r="K11" s="5"/>
      <c r="L11" s="5"/>
      <c r="M11" s="89">
        <v>44680</v>
      </c>
      <c r="N11" s="32" t="s">
        <v>11</v>
      </c>
      <c r="O11" s="5"/>
      <c r="P11" s="6">
        <v>8</v>
      </c>
      <c r="Q11" s="6">
        <v>31</v>
      </c>
      <c r="R11" s="5"/>
    </row>
    <row r="12" spans="1:18" ht="22" customHeight="1" x14ac:dyDescent="0.2">
      <c r="C12" s="12"/>
      <c r="J12" s="5"/>
      <c r="K12" s="5"/>
      <c r="L12" s="5"/>
      <c r="M12" s="89">
        <v>44684</v>
      </c>
      <c r="N12" s="32" t="s">
        <v>12</v>
      </c>
      <c r="O12" s="5"/>
      <c r="P12" s="6">
        <v>9</v>
      </c>
      <c r="Q12" s="6">
        <v>30</v>
      </c>
      <c r="R12" s="5"/>
    </row>
    <row r="13" spans="1:18" ht="22" customHeight="1" x14ac:dyDescent="0.2">
      <c r="B13" s="9"/>
      <c r="C13" s="69"/>
      <c r="J13" s="5"/>
      <c r="K13" s="5"/>
      <c r="L13" s="5"/>
      <c r="M13" s="89">
        <v>44685</v>
      </c>
      <c r="N13" s="32" t="s">
        <v>13</v>
      </c>
      <c r="O13" s="5"/>
      <c r="P13" s="6">
        <v>10</v>
      </c>
      <c r="Q13" s="6">
        <v>31</v>
      </c>
      <c r="R13" s="5"/>
    </row>
    <row r="14" spans="1:18" ht="22" customHeight="1" x14ac:dyDescent="0.2">
      <c r="B14" s="70"/>
      <c r="C14" s="90"/>
      <c r="D14" s="71"/>
      <c r="E14" s="71"/>
      <c r="F14" s="71"/>
      <c r="G14" s="71"/>
      <c r="J14" s="5"/>
      <c r="K14" s="5"/>
      <c r="L14" s="5"/>
      <c r="M14" s="89">
        <v>44686</v>
      </c>
      <c r="N14" s="32" t="s">
        <v>14</v>
      </c>
      <c r="O14" s="5"/>
      <c r="P14" s="6">
        <v>11</v>
      </c>
      <c r="Q14" s="6">
        <v>30</v>
      </c>
      <c r="R14" s="5"/>
    </row>
    <row r="15" spans="1:18" ht="22" customHeight="1" x14ac:dyDescent="0.2">
      <c r="B15" s="70"/>
      <c r="C15" s="90"/>
      <c r="D15" s="71"/>
      <c r="E15" s="71"/>
      <c r="F15" s="71"/>
      <c r="G15" s="71"/>
      <c r="J15" s="5"/>
      <c r="K15" s="5"/>
      <c r="L15" s="5"/>
      <c r="M15" s="89">
        <v>44760</v>
      </c>
      <c r="N15" s="32" t="s">
        <v>15</v>
      </c>
      <c r="O15" s="5"/>
      <c r="P15" s="6">
        <v>12</v>
      </c>
      <c r="Q15" s="6">
        <v>31</v>
      </c>
      <c r="R15" s="5"/>
    </row>
    <row r="16" spans="1:18" ht="22" customHeight="1" x14ac:dyDescent="0.2">
      <c r="B16" s="71"/>
      <c r="C16" s="90"/>
      <c r="D16" s="71"/>
      <c r="E16" s="71"/>
      <c r="F16" s="71"/>
      <c r="G16" s="71"/>
      <c r="J16" s="5"/>
      <c r="K16" s="5"/>
      <c r="M16" s="89">
        <v>44784</v>
      </c>
      <c r="N16" s="32" t="s">
        <v>17</v>
      </c>
      <c r="O16" s="5"/>
      <c r="R16" s="5"/>
    </row>
    <row r="17" spans="2:18" ht="22" customHeight="1" x14ac:dyDescent="0.2">
      <c r="C17" s="69"/>
      <c r="J17" s="5"/>
      <c r="K17" s="5"/>
      <c r="M17" s="89">
        <v>44823</v>
      </c>
      <c r="N17" s="32" t="s">
        <v>18</v>
      </c>
      <c r="O17" s="5"/>
      <c r="R17" s="5"/>
    </row>
    <row r="18" spans="2:18" ht="22" customHeight="1" x14ac:dyDescent="0.2">
      <c r="J18" s="5"/>
      <c r="K18" s="5"/>
      <c r="M18" s="89">
        <v>44827</v>
      </c>
      <c r="N18" s="32" t="s">
        <v>19</v>
      </c>
      <c r="O18" s="5"/>
      <c r="R18" s="5"/>
    </row>
    <row r="19" spans="2:18" ht="22" customHeight="1" x14ac:dyDescent="0.2">
      <c r="C19" s="12"/>
      <c r="J19" s="5"/>
      <c r="K19" s="5"/>
      <c r="M19" s="89">
        <v>44844</v>
      </c>
      <c r="N19" s="32" t="s">
        <v>16</v>
      </c>
      <c r="O19" s="5"/>
      <c r="R19" s="5"/>
    </row>
    <row r="20" spans="2:18" ht="22" customHeight="1" x14ac:dyDescent="0.2">
      <c r="C20" s="12"/>
      <c r="J20" s="5"/>
      <c r="K20" s="5"/>
      <c r="L20" s="5"/>
      <c r="M20" s="89">
        <v>44868</v>
      </c>
      <c r="N20" s="32" t="s">
        <v>20</v>
      </c>
      <c r="O20" s="5"/>
      <c r="P20" s="5"/>
      <c r="Q20" s="5"/>
      <c r="R20" s="5"/>
    </row>
    <row r="21" spans="2:18" ht="22" customHeight="1" x14ac:dyDescent="0.2">
      <c r="B21" s="12"/>
      <c r="C21" s="12"/>
      <c r="J21" s="5"/>
      <c r="K21" s="5"/>
      <c r="L21" s="5"/>
      <c r="M21" s="89">
        <v>44888</v>
      </c>
      <c r="N21" s="32" t="s">
        <v>21</v>
      </c>
      <c r="O21" s="5"/>
      <c r="P21" s="5"/>
      <c r="Q21" s="5"/>
      <c r="R21" s="5"/>
    </row>
    <row r="22" spans="2:18" ht="22" customHeight="1" x14ac:dyDescent="0.2">
      <c r="B22" s="12"/>
      <c r="C22" s="12"/>
      <c r="J22" s="5"/>
      <c r="K22" s="5"/>
      <c r="L22" s="5"/>
      <c r="M22" s="89">
        <v>44927</v>
      </c>
      <c r="N22" s="32" t="s">
        <v>6</v>
      </c>
      <c r="O22" s="5"/>
      <c r="P22" s="5"/>
      <c r="Q22" s="5"/>
      <c r="R22" s="5"/>
    </row>
    <row r="23" spans="2:18" ht="22" customHeight="1" x14ac:dyDescent="0.2">
      <c r="B23" s="12"/>
      <c r="C23" s="12"/>
      <c r="J23" s="5"/>
      <c r="K23" s="5"/>
      <c r="L23" s="5"/>
      <c r="M23" s="89">
        <v>44928</v>
      </c>
      <c r="N23" s="32" t="s">
        <v>32</v>
      </c>
      <c r="O23" s="5"/>
      <c r="P23" s="5"/>
      <c r="Q23" s="5"/>
      <c r="R23" s="5"/>
    </row>
    <row r="24" spans="2:18" ht="22" customHeight="1" x14ac:dyDescent="0.2">
      <c r="B24" s="12"/>
      <c r="C24" s="12"/>
      <c r="J24" s="5"/>
      <c r="K24" s="5"/>
      <c r="L24" s="5"/>
      <c r="M24" s="89">
        <v>44929</v>
      </c>
      <c r="N24" s="32" t="s">
        <v>32</v>
      </c>
      <c r="O24" s="5"/>
      <c r="P24" s="5"/>
      <c r="Q24" s="5"/>
      <c r="R24" s="5"/>
    </row>
    <row r="25" spans="2:18" ht="22" customHeight="1" x14ac:dyDescent="0.2">
      <c r="B25" s="12"/>
      <c r="C25" s="12"/>
      <c r="J25" s="5"/>
      <c r="K25" s="5"/>
      <c r="L25" s="5"/>
      <c r="M25" s="89">
        <v>44935</v>
      </c>
      <c r="N25" s="32" t="s">
        <v>7</v>
      </c>
      <c r="O25" s="5"/>
      <c r="P25" s="5"/>
      <c r="Q25" s="5"/>
      <c r="R25" s="5"/>
    </row>
    <row r="26" spans="2:18" ht="22" customHeight="1" x14ac:dyDescent="0.2">
      <c r="B26" s="12"/>
      <c r="J26" s="5"/>
      <c r="K26" s="5"/>
      <c r="L26" s="5"/>
      <c r="M26" s="89">
        <v>44968</v>
      </c>
      <c r="N26" s="32" t="s">
        <v>8</v>
      </c>
      <c r="O26" s="5"/>
      <c r="P26" s="5"/>
      <c r="Q26" s="5"/>
      <c r="R26" s="5"/>
    </row>
    <row r="27" spans="2:18" ht="22" customHeight="1" x14ac:dyDescent="0.2">
      <c r="B27" s="12"/>
      <c r="J27" s="5"/>
      <c r="K27" s="5"/>
      <c r="L27" s="5"/>
      <c r="M27" s="89">
        <v>44980</v>
      </c>
      <c r="N27" s="32" t="s">
        <v>9</v>
      </c>
      <c r="O27" s="5"/>
      <c r="P27" s="5"/>
      <c r="Q27" s="5"/>
      <c r="R27" s="5"/>
    </row>
    <row r="28" spans="2:18" ht="22" customHeight="1" x14ac:dyDescent="0.2">
      <c r="J28" s="5"/>
      <c r="K28" s="5"/>
      <c r="L28" s="5"/>
      <c r="M28" s="89">
        <v>45006</v>
      </c>
      <c r="N28" s="32" t="s">
        <v>10</v>
      </c>
      <c r="O28" s="5"/>
      <c r="P28" s="5"/>
      <c r="Q28" s="5"/>
      <c r="R28" s="5"/>
    </row>
    <row r="29" spans="2:18" ht="22" customHeight="1" x14ac:dyDescent="0.2">
      <c r="J29" s="5"/>
      <c r="K29" s="5"/>
      <c r="L29" s="5"/>
      <c r="M29" s="89">
        <v>45045</v>
      </c>
      <c r="N29" s="32" t="s">
        <v>11</v>
      </c>
      <c r="O29" s="5"/>
      <c r="P29" s="5"/>
      <c r="Q29" s="5"/>
      <c r="R29" s="5"/>
    </row>
    <row r="30" spans="2:18" ht="22" customHeight="1" x14ac:dyDescent="0.2">
      <c r="J30" s="5"/>
      <c r="K30" s="5"/>
      <c r="L30" s="5"/>
      <c r="M30" s="89">
        <v>45049</v>
      </c>
      <c r="N30" s="32" t="s">
        <v>12</v>
      </c>
      <c r="O30" s="5"/>
      <c r="P30" s="5"/>
      <c r="Q30" s="5"/>
      <c r="R30" s="5"/>
    </row>
    <row r="31" spans="2:18" ht="22" customHeight="1" x14ac:dyDescent="0.2">
      <c r="J31" s="5"/>
      <c r="K31" s="5"/>
      <c r="L31" s="5"/>
      <c r="M31" s="89">
        <v>45050</v>
      </c>
      <c r="N31" s="32" t="s">
        <v>13</v>
      </c>
      <c r="O31" s="5"/>
      <c r="P31" s="5"/>
      <c r="Q31" s="5"/>
      <c r="R31" s="5"/>
    </row>
    <row r="32" spans="2:18" ht="22" customHeight="1" x14ac:dyDescent="0.2">
      <c r="J32" s="5"/>
      <c r="K32" s="5"/>
      <c r="L32" s="5"/>
      <c r="M32" s="89">
        <v>45051</v>
      </c>
      <c r="N32" s="32" t="s">
        <v>14</v>
      </c>
      <c r="O32" s="5"/>
      <c r="P32" s="5"/>
      <c r="Q32" s="5"/>
      <c r="R32" s="5"/>
    </row>
    <row r="33" spans="13:14" ht="22" customHeight="1" x14ac:dyDescent="0.2">
      <c r="M33" s="89">
        <v>45124</v>
      </c>
      <c r="N33" s="32" t="s">
        <v>15</v>
      </c>
    </row>
    <row r="34" spans="13:14" ht="22" customHeight="1" x14ac:dyDescent="0.2">
      <c r="M34" s="89">
        <v>45149</v>
      </c>
      <c r="N34" s="32" t="s">
        <v>17</v>
      </c>
    </row>
    <row r="35" spans="13:14" ht="22" customHeight="1" x14ac:dyDescent="0.2">
      <c r="M35" s="89">
        <v>45187</v>
      </c>
      <c r="N35" s="32" t="s">
        <v>18</v>
      </c>
    </row>
    <row r="36" spans="13:14" ht="22" customHeight="1" x14ac:dyDescent="0.2">
      <c r="M36" s="89">
        <v>45192</v>
      </c>
      <c r="N36" s="32" t="s">
        <v>19</v>
      </c>
    </row>
    <row r="37" spans="13:14" ht="22" customHeight="1" x14ac:dyDescent="0.2">
      <c r="M37" s="89">
        <v>45208</v>
      </c>
      <c r="N37" s="32" t="s">
        <v>16</v>
      </c>
    </row>
    <row r="38" spans="13:14" ht="22" customHeight="1" x14ac:dyDescent="0.2">
      <c r="M38" s="89">
        <v>45233</v>
      </c>
      <c r="N38" s="32" t="s">
        <v>20</v>
      </c>
    </row>
    <row r="39" spans="13:14" ht="22" customHeight="1" x14ac:dyDescent="0.2">
      <c r="M39" s="89">
        <v>45253</v>
      </c>
      <c r="N39" s="32" t="s">
        <v>21</v>
      </c>
    </row>
    <row r="40" spans="13:14" ht="22" customHeight="1" x14ac:dyDescent="0.2">
      <c r="M40" s="89"/>
      <c r="N40" s="32"/>
    </row>
    <row r="41" spans="13:14" ht="22" customHeight="1" x14ac:dyDescent="0.2">
      <c r="M41" s="89"/>
      <c r="N41" s="32"/>
    </row>
    <row r="42" spans="13:14" ht="22" customHeight="1" x14ac:dyDescent="0.2">
      <c r="M42" s="89"/>
      <c r="N42" s="32"/>
    </row>
    <row r="43" spans="13:14" ht="22" customHeight="1" x14ac:dyDescent="0.2">
      <c r="M43" s="89"/>
      <c r="N43" s="32"/>
    </row>
    <row r="44" spans="13:14" ht="22" customHeight="1" x14ac:dyDescent="0.2">
      <c r="M44" s="89"/>
      <c r="N44" s="32"/>
    </row>
    <row r="45" spans="13:14" ht="22" customHeight="1" x14ac:dyDescent="0.2">
      <c r="M45" s="89"/>
      <c r="N45" s="32"/>
    </row>
    <row r="46" spans="13:14" ht="22" customHeight="1" x14ac:dyDescent="0.2">
      <c r="M46" s="89"/>
      <c r="N46" s="32"/>
    </row>
    <row r="47" spans="13:14" ht="22" customHeight="1" x14ac:dyDescent="0.2">
      <c r="M47" s="89"/>
      <c r="N47" s="32"/>
    </row>
    <row r="48" spans="13:14" ht="22" customHeight="1" x14ac:dyDescent="0.2">
      <c r="M48" s="89"/>
      <c r="N48" s="32"/>
    </row>
    <row r="49" spans="13:14" ht="22" customHeight="1" x14ac:dyDescent="0.2">
      <c r="M49" s="89"/>
      <c r="N49" s="32"/>
    </row>
    <row r="50" spans="13:14" ht="22" customHeight="1" x14ac:dyDescent="0.2">
      <c r="M50" s="89"/>
      <c r="N50" s="32"/>
    </row>
    <row r="51" spans="13:14" ht="22" customHeight="1" x14ac:dyDescent="0.2">
      <c r="M51" s="89"/>
      <c r="N51" s="32"/>
    </row>
    <row r="52" spans="13:14" ht="22" customHeight="1" x14ac:dyDescent="0.2">
      <c r="M52" s="89"/>
      <c r="N52" s="32"/>
    </row>
    <row r="53" spans="13:14" ht="22" customHeight="1" x14ac:dyDescent="0.2">
      <c r="M53" s="89"/>
      <c r="N53" s="32"/>
    </row>
    <row r="54" spans="13:14" ht="22" customHeight="1" x14ac:dyDescent="0.2">
      <c r="M54" s="89"/>
      <c r="N54" s="32"/>
    </row>
    <row r="55" spans="13:14" ht="22" customHeight="1" x14ac:dyDescent="0.2">
      <c r="M55" s="89"/>
      <c r="N55" s="32"/>
    </row>
    <row r="56" spans="13:14" ht="22" customHeight="1" x14ac:dyDescent="0.2">
      <c r="M56" s="32"/>
      <c r="N56" s="32"/>
    </row>
    <row r="57" spans="13:14" ht="22" customHeight="1" x14ac:dyDescent="0.2">
      <c r="M57" s="32"/>
      <c r="N57" s="32"/>
    </row>
    <row r="58" spans="13:14" ht="22" customHeight="1" x14ac:dyDescent="0.2">
      <c r="M58" s="32"/>
      <c r="N58" s="32"/>
    </row>
    <row r="59" spans="13:14" ht="22" customHeight="1" x14ac:dyDescent="0.2">
      <c r="M59" s="32"/>
      <c r="N59" s="32"/>
    </row>
    <row r="60" spans="13:14" ht="22" customHeight="1" x14ac:dyDescent="0.2">
      <c r="M60" s="32"/>
      <c r="N60" s="32"/>
    </row>
    <row r="61" spans="13:14" ht="22" customHeight="1" x14ac:dyDescent="0.2">
      <c r="M61" s="32"/>
      <c r="N61" s="32"/>
    </row>
    <row r="62" spans="13:14" ht="22" customHeight="1" x14ac:dyDescent="0.2">
      <c r="M62" s="32"/>
      <c r="N62" s="32"/>
    </row>
    <row r="63" spans="13:14" ht="22" customHeight="1" x14ac:dyDescent="0.2">
      <c r="M63" s="32"/>
      <c r="N63" s="32"/>
    </row>
    <row r="64" spans="13:14" ht="22" customHeight="1" x14ac:dyDescent="0.2">
      <c r="M64" s="32"/>
      <c r="N64" s="32"/>
    </row>
    <row r="65" spans="13:14" ht="22" customHeight="1" x14ac:dyDescent="0.2">
      <c r="M65" s="32"/>
      <c r="N65" s="32"/>
    </row>
    <row r="66" spans="13:14" ht="22" customHeight="1" x14ac:dyDescent="0.2">
      <c r="M66" s="32"/>
      <c r="N66" s="32"/>
    </row>
    <row r="67" spans="13:14" ht="22" customHeight="1" x14ac:dyDescent="0.2">
      <c r="M67" s="32"/>
      <c r="N67" s="32"/>
    </row>
    <row r="68" spans="13:14" ht="22" customHeight="1" x14ac:dyDescent="0.2">
      <c r="M68" s="32"/>
      <c r="N68" s="32"/>
    </row>
    <row r="69" spans="13:14" ht="22" customHeight="1" x14ac:dyDescent="0.2">
      <c r="M69" s="32"/>
      <c r="N69" s="32"/>
    </row>
    <row r="70" spans="13:14" ht="22" customHeight="1" x14ac:dyDescent="0.2">
      <c r="M70" s="32"/>
      <c r="N70" s="32"/>
    </row>
    <row r="71" spans="13:14" ht="22" customHeight="1" x14ac:dyDescent="0.2">
      <c r="M71" s="32"/>
      <c r="N71" s="32"/>
    </row>
    <row r="72" spans="13:14" ht="22" customHeight="1" x14ac:dyDescent="0.2">
      <c r="M72" s="32"/>
      <c r="N72" s="32"/>
    </row>
    <row r="73" spans="13:14" ht="22" customHeight="1" x14ac:dyDescent="0.2">
      <c r="M73" s="32"/>
      <c r="N73" s="32"/>
    </row>
    <row r="74" spans="13:14" ht="19" customHeight="1" x14ac:dyDescent="0.2">
      <c r="M74" s="4"/>
      <c r="N74" s="7"/>
    </row>
    <row r="75" spans="13:14" ht="19" customHeight="1" x14ac:dyDescent="0.2">
      <c r="M75" s="4"/>
      <c r="N75" s="7"/>
    </row>
    <row r="76" spans="13:14" ht="19" customHeight="1" x14ac:dyDescent="0.2">
      <c r="M76" s="4"/>
      <c r="N76" s="7"/>
    </row>
    <row r="77" spans="13:14" ht="19" customHeight="1" x14ac:dyDescent="0.2">
      <c r="M77" s="4"/>
      <c r="N77" s="7"/>
    </row>
    <row r="78" spans="13:14" ht="19" customHeight="1" x14ac:dyDescent="0.2">
      <c r="M78" s="4"/>
      <c r="N78" s="7"/>
    </row>
    <row r="79" spans="13:14" ht="19" customHeight="1" x14ac:dyDescent="0.2">
      <c r="M79" s="4"/>
      <c r="N79" s="7"/>
    </row>
    <row r="80" spans="13:14" ht="19" customHeight="1" x14ac:dyDescent="0.2">
      <c r="M80" s="4"/>
      <c r="N80" s="7"/>
    </row>
    <row r="81" spans="13:14" ht="19" customHeight="1" x14ac:dyDescent="0.2">
      <c r="M81" s="4"/>
      <c r="N81" s="7"/>
    </row>
    <row r="82" spans="13:14" ht="19" customHeight="1" x14ac:dyDescent="0.2">
      <c r="M82" s="4"/>
      <c r="N82" s="7"/>
    </row>
    <row r="83" spans="13:14" ht="19" customHeight="1" x14ac:dyDescent="0.2">
      <c r="M83" s="4"/>
      <c r="N83" s="7"/>
    </row>
    <row r="84" spans="13:14" ht="19" customHeight="1" x14ac:dyDescent="0.2">
      <c r="M84" s="4"/>
      <c r="N84" s="7"/>
    </row>
    <row r="85" spans="13:14" ht="19" customHeight="1" x14ac:dyDescent="0.2">
      <c r="M85" s="4"/>
      <c r="N85" s="7"/>
    </row>
    <row r="86" spans="13:14" ht="19" customHeight="1" x14ac:dyDescent="0.2">
      <c r="M86" s="4"/>
      <c r="N86" s="7"/>
    </row>
    <row r="87" spans="13:14" ht="19" customHeight="1" x14ac:dyDescent="0.2">
      <c r="M87" s="4"/>
      <c r="N87" s="7"/>
    </row>
    <row r="88" spans="13:14" ht="19" customHeight="1" x14ac:dyDescent="0.2">
      <c r="M88" s="4"/>
      <c r="N88" s="7"/>
    </row>
    <row r="89" spans="13:14" ht="19" customHeight="1" x14ac:dyDescent="0.2">
      <c r="M89" s="4"/>
      <c r="N89" s="7"/>
    </row>
    <row r="90" spans="13:14" ht="19" customHeight="1" x14ac:dyDescent="0.2">
      <c r="M90" s="4"/>
      <c r="N90" s="7"/>
    </row>
    <row r="91" spans="13:14" ht="19" customHeight="1" x14ac:dyDescent="0.2">
      <c r="M91" s="4"/>
      <c r="N91" s="7"/>
    </row>
    <row r="92" spans="13:14" ht="19" customHeight="1" x14ac:dyDescent="0.2">
      <c r="M92" s="4"/>
      <c r="N92" s="7"/>
    </row>
    <row r="93" spans="13:14" ht="19" customHeight="1" x14ac:dyDescent="0.2">
      <c r="M93" s="4"/>
      <c r="N93" s="7"/>
    </row>
    <row r="94" spans="13:14" ht="19" customHeight="1" x14ac:dyDescent="0.2">
      <c r="M94" s="4"/>
      <c r="N94" s="7"/>
    </row>
    <row r="95" spans="13:14" ht="19" customHeight="1" x14ac:dyDescent="0.2">
      <c r="M95" s="4"/>
      <c r="N95" s="7"/>
    </row>
    <row r="96" spans="13:14" ht="19" customHeight="1" x14ac:dyDescent="0.2">
      <c r="M96" s="4"/>
      <c r="N96" s="7"/>
    </row>
    <row r="97" spans="13:14" ht="19" customHeight="1" x14ac:dyDescent="0.2">
      <c r="M97" s="4"/>
      <c r="N97" s="7"/>
    </row>
    <row r="98" spans="13:14" ht="19" customHeight="1" x14ac:dyDescent="0.2">
      <c r="M98" s="4"/>
      <c r="N98" s="7"/>
    </row>
    <row r="99" spans="13:14" ht="19" customHeight="1" x14ac:dyDescent="0.2">
      <c r="M99" s="4"/>
      <c r="N99" s="7"/>
    </row>
    <row r="100" spans="13:14" ht="19" customHeight="1" x14ac:dyDescent="0.2">
      <c r="M100" s="4"/>
      <c r="N100" s="7"/>
    </row>
    <row r="101" spans="13:14" ht="19" customHeight="1" x14ac:dyDescent="0.2">
      <c r="M101" s="4"/>
      <c r="N101" s="7"/>
    </row>
    <row r="102" spans="13:14" ht="19" customHeight="1" x14ac:dyDescent="0.2">
      <c r="M102" s="4"/>
      <c r="N102" s="7"/>
    </row>
    <row r="103" spans="13:14" ht="19" customHeight="1" x14ac:dyDescent="0.2">
      <c r="M103" s="4"/>
      <c r="N103" s="7"/>
    </row>
    <row r="104" spans="13:14" ht="19" customHeight="1" x14ac:dyDescent="0.2">
      <c r="M104" s="4"/>
      <c r="N104" s="7"/>
    </row>
    <row r="105" spans="13:14" ht="19" customHeight="1" x14ac:dyDescent="0.2">
      <c r="M105" s="4"/>
      <c r="N105" s="7"/>
    </row>
    <row r="106" spans="13:14" ht="19" customHeight="1" x14ac:dyDescent="0.2">
      <c r="M106" s="4"/>
      <c r="N106" s="7"/>
    </row>
    <row r="107" spans="13:14" ht="19" customHeight="1" x14ac:dyDescent="0.2">
      <c r="M107" s="4"/>
      <c r="N107" s="7"/>
    </row>
    <row r="108" spans="13:14" ht="19" customHeight="1" x14ac:dyDescent="0.2">
      <c r="M108" s="4"/>
      <c r="N108" s="7"/>
    </row>
    <row r="109" spans="13:14" ht="19" customHeight="1" x14ac:dyDescent="0.2">
      <c r="M109" s="4"/>
      <c r="N109" s="7"/>
    </row>
    <row r="110" spans="13:14" ht="19" customHeight="1" x14ac:dyDescent="0.2">
      <c r="M110" s="4"/>
      <c r="N110" s="7"/>
    </row>
    <row r="111" spans="13:14" ht="19" customHeight="1" x14ac:dyDescent="0.2">
      <c r="M111" s="4"/>
      <c r="N111" s="7"/>
    </row>
    <row r="112" spans="13:14" ht="19" customHeight="1" x14ac:dyDescent="0.2">
      <c r="M112" s="4"/>
      <c r="N112" s="7"/>
    </row>
    <row r="113" spans="13:14" ht="19" customHeight="1" x14ac:dyDescent="0.2">
      <c r="M113" s="4"/>
      <c r="N113" s="7"/>
    </row>
    <row r="114" spans="13:14" ht="19" customHeight="1" x14ac:dyDescent="0.2">
      <c r="M114" s="4"/>
      <c r="N114" s="7"/>
    </row>
    <row r="115" spans="13:14" ht="19" customHeight="1" x14ac:dyDescent="0.2">
      <c r="M115" s="4"/>
      <c r="N115" s="7"/>
    </row>
    <row r="116" spans="13:14" ht="19" customHeight="1" x14ac:dyDescent="0.2">
      <c r="M116" s="4"/>
      <c r="N116" s="7"/>
    </row>
    <row r="117" spans="13:14" ht="19" customHeight="1" x14ac:dyDescent="0.2">
      <c r="M117" s="4"/>
      <c r="N117" s="7"/>
    </row>
    <row r="118" spans="13:14" ht="19" customHeight="1" x14ac:dyDescent="0.2">
      <c r="M118" s="4"/>
      <c r="N118" s="7"/>
    </row>
    <row r="119" spans="13:14" ht="19" customHeight="1" x14ac:dyDescent="0.2">
      <c r="M119" s="4"/>
      <c r="N119" s="7"/>
    </row>
    <row r="120" spans="13:14" ht="19" customHeight="1" x14ac:dyDescent="0.2">
      <c r="M120" s="4"/>
      <c r="N120" s="7"/>
    </row>
    <row r="121" spans="13:14" ht="19" customHeight="1" x14ac:dyDescent="0.2">
      <c r="M121" s="4"/>
      <c r="N121" s="7"/>
    </row>
    <row r="122" spans="13:14" ht="19" customHeight="1" x14ac:dyDescent="0.2">
      <c r="M122" s="4"/>
      <c r="N122" s="7"/>
    </row>
    <row r="123" spans="13:14" ht="19" customHeight="1" x14ac:dyDescent="0.2">
      <c r="M123" s="4"/>
      <c r="N123" s="7"/>
    </row>
    <row r="124" spans="13:14" ht="19" customHeight="1" x14ac:dyDescent="0.2">
      <c r="M124" s="4"/>
      <c r="N124" s="7"/>
    </row>
    <row r="125" spans="13:14" ht="19" customHeight="1" x14ac:dyDescent="0.2">
      <c r="M125" s="4"/>
      <c r="N125" s="7"/>
    </row>
    <row r="126" spans="13:14" ht="19" customHeight="1" x14ac:dyDescent="0.2">
      <c r="M126" s="4"/>
      <c r="N126" s="7"/>
    </row>
    <row r="127" spans="13:14" ht="19" customHeight="1" x14ac:dyDescent="0.2">
      <c r="M127" s="4"/>
      <c r="N127" s="7"/>
    </row>
    <row r="128" spans="13:14" ht="19" customHeight="1" x14ac:dyDescent="0.2">
      <c r="M128" s="4"/>
      <c r="N128" s="7"/>
    </row>
    <row r="129" spans="13:14" ht="19" customHeight="1" x14ac:dyDescent="0.2">
      <c r="M129" s="4"/>
      <c r="N129" s="7"/>
    </row>
    <row r="130" spans="13:14" ht="19" customHeight="1" x14ac:dyDescent="0.2">
      <c r="M130" s="4"/>
      <c r="N130" s="7"/>
    </row>
    <row r="131" spans="13:14" ht="19" customHeight="1" x14ac:dyDescent="0.2">
      <c r="M131" s="4"/>
      <c r="N131" s="7"/>
    </row>
    <row r="132" spans="13:14" ht="19" customHeight="1" x14ac:dyDescent="0.2">
      <c r="M132" s="4"/>
      <c r="N132" s="7"/>
    </row>
    <row r="133" spans="13:14" ht="19" customHeight="1" x14ac:dyDescent="0.2">
      <c r="M133" s="4"/>
      <c r="N133" s="7"/>
    </row>
    <row r="134" spans="13:14" ht="19" customHeight="1" x14ac:dyDescent="0.2">
      <c r="M134" s="4"/>
      <c r="N134" s="7"/>
    </row>
    <row r="135" spans="13:14" ht="19" customHeight="1" x14ac:dyDescent="0.2">
      <c r="M135" s="4"/>
      <c r="N135" s="7"/>
    </row>
    <row r="136" spans="13:14" ht="19" customHeight="1" x14ac:dyDescent="0.2">
      <c r="M136" s="4"/>
      <c r="N136" s="7"/>
    </row>
    <row r="137" spans="13:14" ht="19" customHeight="1" x14ac:dyDescent="0.2">
      <c r="M137" s="4"/>
      <c r="N137" s="7"/>
    </row>
    <row r="138" spans="13:14" ht="19" customHeight="1" x14ac:dyDescent="0.2">
      <c r="M138" s="4"/>
      <c r="N138" s="7"/>
    </row>
    <row r="139" spans="13:14" ht="19" customHeight="1" x14ac:dyDescent="0.2">
      <c r="M139" s="4"/>
      <c r="N139" s="7"/>
    </row>
    <row r="140" spans="13:14" ht="19" customHeight="1" x14ac:dyDescent="0.2">
      <c r="M140" s="4"/>
      <c r="N140" s="7"/>
    </row>
    <row r="141" spans="13:14" ht="19" customHeight="1" x14ac:dyDescent="0.2">
      <c r="M141" s="4"/>
      <c r="N141" s="7"/>
    </row>
    <row r="142" spans="13:14" ht="19" customHeight="1" x14ac:dyDescent="0.2">
      <c r="M142" s="4"/>
      <c r="N142" s="7"/>
    </row>
    <row r="143" spans="13:14" ht="19" customHeight="1" x14ac:dyDescent="0.2">
      <c r="M143" s="4"/>
      <c r="N143" s="7"/>
    </row>
    <row r="144" spans="13:14" ht="19" customHeight="1" x14ac:dyDescent="0.2">
      <c r="M144" s="4"/>
      <c r="N144" s="7"/>
    </row>
    <row r="145" spans="13:14" ht="19" customHeight="1" x14ac:dyDescent="0.2">
      <c r="M145" s="4"/>
      <c r="N145" s="7"/>
    </row>
    <row r="146" spans="13:14" ht="19" customHeight="1" x14ac:dyDescent="0.2">
      <c r="M146" s="4"/>
      <c r="N146" s="7"/>
    </row>
    <row r="147" spans="13:14" ht="19" customHeight="1" x14ac:dyDescent="0.2">
      <c r="M147" s="4"/>
      <c r="N147" s="7"/>
    </row>
    <row r="148" spans="13:14" ht="19" customHeight="1" x14ac:dyDescent="0.2">
      <c r="M148" s="4"/>
      <c r="N148" s="7"/>
    </row>
    <row r="149" spans="13:14" ht="19" customHeight="1" x14ac:dyDescent="0.2">
      <c r="M149" s="4"/>
      <c r="N149" s="7"/>
    </row>
    <row r="150" spans="13:14" ht="19" customHeight="1" x14ac:dyDescent="0.2">
      <c r="M150" s="4"/>
      <c r="N150" s="7"/>
    </row>
    <row r="151" spans="13:14" ht="19" customHeight="1" x14ac:dyDescent="0.2">
      <c r="M151" s="4"/>
      <c r="N151" s="7"/>
    </row>
    <row r="152" spans="13:14" ht="19" customHeight="1" x14ac:dyDescent="0.2">
      <c r="M152" s="4"/>
      <c r="N152" s="7"/>
    </row>
    <row r="153" spans="13:14" ht="19" customHeight="1" x14ac:dyDescent="0.2">
      <c r="M153" s="4"/>
      <c r="N153" s="7"/>
    </row>
    <row r="154" spans="13:14" ht="19" customHeight="1" x14ac:dyDescent="0.2">
      <c r="M154" s="4"/>
      <c r="N154" s="7"/>
    </row>
    <row r="155" spans="13:14" ht="19" customHeight="1" x14ac:dyDescent="0.2">
      <c r="M155" s="4"/>
      <c r="N155" s="7"/>
    </row>
    <row r="156" spans="13:14" ht="19" customHeight="1" x14ac:dyDescent="0.2">
      <c r="M156" s="4"/>
      <c r="N156" s="7"/>
    </row>
    <row r="157" spans="13:14" ht="19" customHeight="1" x14ac:dyDescent="0.2">
      <c r="M157" s="4"/>
      <c r="N157" s="7"/>
    </row>
    <row r="158" spans="13:14" ht="19" customHeight="1" x14ac:dyDescent="0.2">
      <c r="M158" s="4"/>
      <c r="N158" s="7"/>
    </row>
    <row r="159" spans="13:14" ht="19" customHeight="1" x14ac:dyDescent="0.2">
      <c r="M159" s="4"/>
      <c r="N159" s="7"/>
    </row>
    <row r="160" spans="13:14" ht="19" customHeight="1" x14ac:dyDescent="0.2">
      <c r="M160" s="4"/>
      <c r="N160" s="7"/>
    </row>
    <row r="161" spans="13:14" ht="19" customHeight="1" x14ac:dyDescent="0.2">
      <c r="M161" s="4"/>
      <c r="N161" s="7"/>
    </row>
    <row r="162" spans="13:14" ht="19" customHeight="1" x14ac:dyDescent="0.2">
      <c r="M162" s="4"/>
      <c r="N162" s="7"/>
    </row>
    <row r="163" spans="13:14" ht="19" customHeight="1" x14ac:dyDescent="0.2">
      <c r="M163" s="4"/>
      <c r="N163" s="7"/>
    </row>
    <row r="164" spans="13:14" ht="19" customHeight="1" x14ac:dyDescent="0.2">
      <c r="M164" s="4"/>
      <c r="N164" s="7"/>
    </row>
    <row r="165" spans="13:14" ht="19" customHeight="1" x14ac:dyDescent="0.2">
      <c r="M165" s="4"/>
      <c r="N165" s="7"/>
    </row>
    <row r="166" spans="13:14" ht="19" customHeight="1" x14ac:dyDescent="0.2">
      <c r="M166" s="4"/>
      <c r="N166" s="7"/>
    </row>
    <row r="167" spans="13:14" ht="19" customHeight="1" x14ac:dyDescent="0.2">
      <c r="M167" s="4"/>
      <c r="N167" s="7"/>
    </row>
    <row r="168" spans="13:14" ht="19" customHeight="1" x14ac:dyDescent="0.2">
      <c r="M168" s="4"/>
      <c r="N168" s="7"/>
    </row>
    <row r="169" spans="13:14" ht="19" customHeight="1" x14ac:dyDescent="0.2">
      <c r="M169" s="4"/>
      <c r="N169" s="7"/>
    </row>
    <row r="170" spans="13:14" ht="19" customHeight="1" x14ac:dyDescent="0.2">
      <c r="M170" s="4"/>
      <c r="N170" s="7"/>
    </row>
    <row r="171" spans="13:14" ht="19" customHeight="1" x14ac:dyDescent="0.2">
      <c r="M171" s="4"/>
      <c r="N171" s="7"/>
    </row>
    <row r="172" spans="13:14" ht="19" customHeight="1" x14ac:dyDescent="0.2">
      <c r="M172" s="4"/>
      <c r="N172" s="7"/>
    </row>
    <row r="173" spans="13:14" ht="19" customHeight="1" x14ac:dyDescent="0.2">
      <c r="M173" s="4"/>
      <c r="N173" s="7"/>
    </row>
    <row r="174" spans="13:14" ht="19" customHeight="1" x14ac:dyDescent="0.2">
      <c r="M174" s="4"/>
      <c r="N174" s="7"/>
    </row>
    <row r="175" spans="13:14" ht="19" customHeight="1" x14ac:dyDescent="0.2">
      <c r="M175" s="4"/>
      <c r="N175" s="7"/>
    </row>
    <row r="176" spans="13:14" ht="19" customHeight="1" x14ac:dyDescent="0.2">
      <c r="M176" s="4"/>
      <c r="N176" s="7"/>
    </row>
    <row r="177" spans="13:14" ht="19" customHeight="1" x14ac:dyDescent="0.2">
      <c r="M177" s="4"/>
      <c r="N177" s="7"/>
    </row>
    <row r="178" spans="13:14" ht="19" customHeight="1" x14ac:dyDescent="0.2">
      <c r="M178" s="4"/>
      <c r="N178" s="7"/>
    </row>
    <row r="179" spans="13:14" ht="19" customHeight="1" x14ac:dyDescent="0.2">
      <c r="M179" s="4"/>
      <c r="N179" s="7"/>
    </row>
    <row r="180" spans="13:14" ht="19" customHeight="1" x14ac:dyDescent="0.2">
      <c r="M180" s="4"/>
      <c r="N180" s="7"/>
    </row>
    <row r="181" spans="13:14" ht="19" customHeight="1" x14ac:dyDescent="0.2">
      <c r="M181" s="4"/>
      <c r="N181" s="7"/>
    </row>
    <row r="182" spans="13:14" ht="19" customHeight="1" x14ac:dyDescent="0.2">
      <c r="M182" s="4"/>
      <c r="N182" s="7"/>
    </row>
    <row r="183" spans="13:14" ht="19" customHeight="1" x14ac:dyDescent="0.2">
      <c r="M183" s="4"/>
      <c r="N183" s="7"/>
    </row>
    <row r="184" spans="13:14" ht="19" customHeight="1" x14ac:dyDescent="0.2">
      <c r="M184" s="4"/>
      <c r="N184" s="7"/>
    </row>
    <row r="185" spans="13:14" ht="19" customHeight="1" x14ac:dyDescent="0.2">
      <c r="M185" s="4"/>
      <c r="N185" s="7"/>
    </row>
    <row r="186" spans="13:14" ht="19" customHeight="1" x14ac:dyDescent="0.2">
      <c r="M186" s="4"/>
      <c r="N186" s="7"/>
    </row>
    <row r="187" spans="13:14" ht="19" customHeight="1" x14ac:dyDescent="0.2">
      <c r="M187" s="4"/>
      <c r="N187" s="7"/>
    </row>
    <row r="188" spans="13:14" ht="19" customHeight="1" x14ac:dyDescent="0.2">
      <c r="M188" s="4"/>
      <c r="N188" s="7"/>
    </row>
    <row r="189" spans="13:14" ht="19" customHeight="1" x14ac:dyDescent="0.2">
      <c r="M189" s="4"/>
      <c r="N189" s="7"/>
    </row>
    <row r="190" spans="13:14" ht="19" customHeight="1" x14ac:dyDescent="0.2">
      <c r="M190" s="4"/>
      <c r="N190" s="7"/>
    </row>
    <row r="191" spans="13:14" ht="19" customHeight="1" x14ac:dyDescent="0.2">
      <c r="M191" s="4"/>
      <c r="N191" s="7"/>
    </row>
    <row r="192" spans="13:14" ht="19" customHeight="1" x14ac:dyDescent="0.2">
      <c r="M192" s="4"/>
      <c r="N192" s="7"/>
    </row>
    <row r="193" spans="13:14" ht="19" customHeight="1" x14ac:dyDescent="0.2">
      <c r="M193" s="4"/>
      <c r="N193" s="7"/>
    </row>
    <row r="194" spans="13:14" ht="19" customHeight="1" x14ac:dyDescent="0.2">
      <c r="M194" s="4"/>
      <c r="N194" s="7"/>
    </row>
    <row r="195" spans="13:14" ht="19" customHeight="1" x14ac:dyDescent="0.2">
      <c r="M195" s="4"/>
      <c r="N195" s="7"/>
    </row>
    <row r="196" spans="13:14" ht="19" customHeight="1" x14ac:dyDescent="0.2">
      <c r="M196" s="4"/>
      <c r="N196" s="7"/>
    </row>
    <row r="197" spans="13:14" ht="19" customHeight="1" x14ac:dyDescent="0.2">
      <c r="M197" s="4"/>
      <c r="N197" s="7"/>
    </row>
    <row r="198" spans="13:14" ht="19" customHeight="1" x14ac:dyDescent="0.2">
      <c r="M198" s="4"/>
      <c r="N198" s="7"/>
    </row>
    <row r="199" spans="13:14" ht="19" customHeight="1" x14ac:dyDescent="0.2">
      <c r="M199" s="4"/>
      <c r="N199" s="7"/>
    </row>
    <row r="200" spans="13:14" ht="19" customHeight="1" x14ac:dyDescent="0.2">
      <c r="M200" s="4"/>
      <c r="N200" s="7"/>
    </row>
    <row r="201" spans="13:14" ht="19" customHeight="1" x14ac:dyDescent="0.2">
      <c r="M201" s="4"/>
      <c r="N201" s="7"/>
    </row>
    <row r="202" spans="13:14" ht="19" customHeight="1" x14ac:dyDescent="0.2">
      <c r="M202" s="4"/>
      <c r="N202" s="7"/>
    </row>
    <row r="203" spans="13:14" ht="19" customHeight="1" x14ac:dyDescent="0.2">
      <c r="M203" s="4"/>
      <c r="N203" s="7"/>
    </row>
    <row r="204" spans="13:14" ht="19" customHeight="1" x14ac:dyDescent="0.2">
      <c r="M204" s="4"/>
      <c r="N204" s="7"/>
    </row>
    <row r="205" spans="13:14" ht="19" customHeight="1" x14ac:dyDescent="0.2">
      <c r="M205" s="4"/>
      <c r="N205" s="7"/>
    </row>
    <row r="206" spans="13:14" ht="19" customHeight="1" x14ac:dyDescent="0.2">
      <c r="M206" s="4"/>
      <c r="N206" s="7"/>
    </row>
    <row r="207" spans="13:14" ht="19" customHeight="1" x14ac:dyDescent="0.2">
      <c r="M207" s="4"/>
      <c r="N207" s="7"/>
    </row>
    <row r="208" spans="13:14" ht="19" customHeight="1" x14ac:dyDescent="0.2">
      <c r="M208" s="4"/>
      <c r="N208" s="7"/>
    </row>
    <row r="209" spans="13:14" ht="19" customHeight="1" x14ac:dyDescent="0.2">
      <c r="M209" s="4"/>
      <c r="N209" s="7"/>
    </row>
    <row r="210" spans="13:14" ht="19" customHeight="1" x14ac:dyDescent="0.2">
      <c r="M210" s="4"/>
      <c r="N210" s="7"/>
    </row>
    <row r="211" spans="13:14" ht="19" customHeight="1" x14ac:dyDescent="0.2">
      <c r="M211" s="4"/>
      <c r="N211" s="7"/>
    </row>
    <row r="212" spans="13:14" ht="19" customHeight="1" x14ac:dyDescent="0.2">
      <c r="M212" s="4"/>
      <c r="N212" s="7"/>
    </row>
    <row r="213" spans="13:14" ht="19" customHeight="1" x14ac:dyDescent="0.2">
      <c r="M213" s="4"/>
      <c r="N213" s="7"/>
    </row>
    <row r="214" spans="13:14" ht="19" customHeight="1" x14ac:dyDescent="0.2">
      <c r="M214" s="4"/>
      <c r="N214" s="7"/>
    </row>
    <row r="215" spans="13:14" ht="19" customHeight="1" x14ac:dyDescent="0.2">
      <c r="M215" s="4"/>
      <c r="N215" s="7"/>
    </row>
    <row r="216" spans="13:14" ht="19" customHeight="1" x14ac:dyDescent="0.2">
      <c r="M216" s="4"/>
      <c r="N216" s="7"/>
    </row>
    <row r="217" spans="13:14" ht="19" customHeight="1" x14ac:dyDescent="0.2">
      <c r="M217" s="4"/>
      <c r="N217" s="7"/>
    </row>
    <row r="218" spans="13:14" ht="19" customHeight="1" x14ac:dyDescent="0.2">
      <c r="M218" s="4"/>
      <c r="N218" s="7"/>
    </row>
    <row r="219" spans="13:14" ht="19" customHeight="1" x14ac:dyDescent="0.2">
      <c r="M219" s="4"/>
      <c r="N219" s="7"/>
    </row>
    <row r="220" spans="13:14" ht="19" customHeight="1" x14ac:dyDescent="0.2">
      <c r="M220" s="4"/>
      <c r="N220" s="7"/>
    </row>
    <row r="221" spans="13:14" ht="19" customHeight="1" x14ac:dyDescent="0.2">
      <c r="M221" s="4"/>
      <c r="N221" s="7"/>
    </row>
    <row r="222" spans="13:14" ht="19" customHeight="1" x14ac:dyDescent="0.2">
      <c r="M222" s="4"/>
      <c r="N222" s="7"/>
    </row>
    <row r="223" spans="13:14" ht="19" customHeight="1" x14ac:dyDescent="0.2">
      <c r="M223" s="4"/>
      <c r="N223" s="7"/>
    </row>
    <row r="224" spans="13:14" ht="19" customHeight="1" x14ac:dyDescent="0.2">
      <c r="M224" s="4"/>
      <c r="N224" s="7"/>
    </row>
    <row r="225" spans="13:14" ht="19" customHeight="1" x14ac:dyDescent="0.2">
      <c r="M225" s="4"/>
      <c r="N225" s="7"/>
    </row>
    <row r="226" spans="13:14" ht="19" customHeight="1" x14ac:dyDescent="0.2">
      <c r="M226" s="4"/>
      <c r="N226" s="7"/>
    </row>
    <row r="227" spans="13:14" ht="19" customHeight="1" x14ac:dyDescent="0.2">
      <c r="M227" s="4"/>
      <c r="N227" s="7"/>
    </row>
    <row r="228" spans="13:14" ht="19" customHeight="1" x14ac:dyDescent="0.2">
      <c r="M228" s="4"/>
      <c r="N228" s="7"/>
    </row>
    <row r="229" spans="13:14" ht="19" customHeight="1" x14ac:dyDescent="0.2">
      <c r="M229" s="4"/>
      <c r="N229" s="7"/>
    </row>
    <row r="230" spans="13:14" ht="19" customHeight="1" x14ac:dyDescent="0.2">
      <c r="M230" s="4"/>
      <c r="N230" s="7"/>
    </row>
    <row r="231" spans="13:14" ht="19" customHeight="1" x14ac:dyDescent="0.2">
      <c r="M231" s="4"/>
      <c r="N231" s="7"/>
    </row>
    <row r="232" spans="13:14" ht="19" customHeight="1" x14ac:dyDescent="0.2">
      <c r="M232" s="4"/>
      <c r="N232" s="7"/>
    </row>
    <row r="233" spans="13:14" ht="19" customHeight="1" x14ac:dyDescent="0.2">
      <c r="M233" s="4"/>
      <c r="N233" s="7"/>
    </row>
    <row r="234" spans="13:14" ht="19" customHeight="1" x14ac:dyDescent="0.2">
      <c r="M234" s="4"/>
      <c r="N234" s="7"/>
    </row>
    <row r="235" spans="13:14" ht="19" customHeight="1" x14ac:dyDescent="0.2">
      <c r="M235" s="4"/>
      <c r="N235" s="7"/>
    </row>
    <row r="236" spans="13:14" ht="19" customHeight="1" x14ac:dyDescent="0.2">
      <c r="M236" s="4"/>
      <c r="N236" s="7"/>
    </row>
    <row r="237" spans="13:14" ht="19" customHeight="1" x14ac:dyDescent="0.2">
      <c r="M237" s="4"/>
      <c r="N237" s="7"/>
    </row>
    <row r="238" spans="13:14" ht="19" customHeight="1" x14ac:dyDescent="0.2">
      <c r="M238" s="4"/>
      <c r="N238" s="7"/>
    </row>
    <row r="239" spans="13:14" ht="19" customHeight="1" x14ac:dyDescent="0.2">
      <c r="M239" s="4"/>
      <c r="N239" s="7"/>
    </row>
    <row r="240" spans="13:14" ht="19" customHeight="1" x14ac:dyDescent="0.2">
      <c r="M240" s="4"/>
      <c r="N240" s="7"/>
    </row>
    <row r="241" spans="13:14" ht="19" customHeight="1" x14ac:dyDescent="0.2">
      <c r="M241" s="4"/>
      <c r="N241" s="7"/>
    </row>
    <row r="242" spans="13:14" ht="19" customHeight="1" x14ac:dyDescent="0.2">
      <c r="M242" s="4"/>
      <c r="N242" s="7"/>
    </row>
    <row r="243" spans="13:14" ht="19" customHeight="1" x14ac:dyDescent="0.2">
      <c r="M243" s="4"/>
      <c r="N243" s="7"/>
    </row>
    <row r="244" spans="13:14" ht="19" customHeight="1" x14ac:dyDescent="0.2">
      <c r="M244" s="4"/>
      <c r="N244" s="7"/>
    </row>
    <row r="245" spans="13:14" ht="19" customHeight="1" x14ac:dyDescent="0.2">
      <c r="M245" s="4"/>
      <c r="N245" s="7"/>
    </row>
    <row r="246" spans="13:14" ht="19" customHeight="1" x14ac:dyDescent="0.2">
      <c r="M246" s="4"/>
      <c r="N246" s="7"/>
    </row>
    <row r="247" spans="13:14" ht="19" customHeight="1" x14ac:dyDescent="0.2">
      <c r="M247" s="4"/>
      <c r="N247" s="7"/>
    </row>
    <row r="248" spans="13:14" ht="19" customHeight="1" x14ac:dyDescent="0.2">
      <c r="M248" s="4"/>
      <c r="N248" s="7"/>
    </row>
    <row r="249" spans="13:14" ht="19" customHeight="1" x14ac:dyDescent="0.2">
      <c r="M249" s="4"/>
      <c r="N249" s="7"/>
    </row>
    <row r="250" spans="13:14" ht="19" customHeight="1" x14ac:dyDescent="0.2">
      <c r="M250" s="4"/>
      <c r="N250" s="7"/>
    </row>
    <row r="251" spans="13:14" ht="19" customHeight="1" x14ac:dyDescent="0.2">
      <c r="M251" s="4"/>
      <c r="N251" s="7"/>
    </row>
    <row r="252" spans="13:14" ht="19" customHeight="1" x14ac:dyDescent="0.2">
      <c r="M252" s="4"/>
      <c r="N252" s="7"/>
    </row>
    <row r="253" spans="13:14" ht="19" customHeight="1" x14ac:dyDescent="0.2">
      <c r="M253" s="4"/>
      <c r="N253" s="7"/>
    </row>
    <row r="254" spans="13:14" ht="19" customHeight="1" x14ac:dyDescent="0.2">
      <c r="M254" s="4"/>
      <c r="N254" s="7"/>
    </row>
    <row r="255" spans="13:14" ht="19" customHeight="1" x14ac:dyDescent="0.2">
      <c r="M255" s="4"/>
      <c r="N255" s="7"/>
    </row>
    <row r="256" spans="13:14" ht="19" customHeight="1" x14ac:dyDescent="0.2">
      <c r="M256" s="4"/>
      <c r="N256" s="7"/>
    </row>
    <row r="257" spans="13:14" ht="19" customHeight="1" x14ac:dyDescent="0.2">
      <c r="M257" s="4"/>
      <c r="N257" s="7"/>
    </row>
    <row r="258" spans="13:14" ht="19" customHeight="1" x14ac:dyDescent="0.2">
      <c r="M258" s="4"/>
      <c r="N258" s="7"/>
    </row>
    <row r="259" spans="13:14" ht="19" customHeight="1" x14ac:dyDescent="0.2">
      <c r="M259" s="4"/>
      <c r="N259" s="7"/>
    </row>
    <row r="260" spans="13:14" ht="19" customHeight="1" x14ac:dyDescent="0.2">
      <c r="M260" s="4"/>
      <c r="N260" s="7"/>
    </row>
    <row r="261" spans="13:14" ht="19" customHeight="1" x14ac:dyDescent="0.2">
      <c r="M261" s="4"/>
      <c r="N261" s="7"/>
    </row>
    <row r="262" spans="13:14" ht="19" customHeight="1" x14ac:dyDescent="0.2">
      <c r="M262" s="4"/>
      <c r="N262" s="7"/>
    </row>
    <row r="263" spans="13:14" ht="19" customHeight="1" x14ac:dyDescent="0.2">
      <c r="M263" s="4"/>
      <c r="N263" s="7"/>
    </row>
    <row r="264" spans="13:14" ht="19" customHeight="1" x14ac:dyDescent="0.2">
      <c r="M264" s="4"/>
      <c r="N264" s="7"/>
    </row>
    <row r="265" spans="13:14" ht="19" customHeight="1" x14ac:dyDescent="0.2">
      <c r="M265" s="4"/>
      <c r="N265" s="7"/>
    </row>
    <row r="266" spans="13:14" ht="19" customHeight="1" x14ac:dyDescent="0.2">
      <c r="M266" s="4"/>
      <c r="N266" s="7"/>
    </row>
    <row r="267" spans="13:14" ht="19" customHeight="1" x14ac:dyDescent="0.2">
      <c r="M267" s="4"/>
      <c r="N267" s="7"/>
    </row>
    <row r="268" spans="13:14" ht="19" customHeight="1" x14ac:dyDescent="0.2">
      <c r="M268" s="4"/>
      <c r="N268" s="7"/>
    </row>
    <row r="269" spans="13:14" ht="19" customHeight="1" x14ac:dyDescent="0.2">
      <c r="M269" s="4"/>
      <c r="N269" s="7"/>
    </row>
    <row r="270" spans="13:14" ht="19" customHeight="1" x14ac:dyDescent="0.2">
      <c r="M270" s="4"/>
      <c r="N270" s="7"/>
    </row>
    <row r="271" spans="13:14" ht="19" customHeight="1" x14ac:dyDescent="0.2">
      <c r="M271" s="4"/>
      <c r="N271" s="7"/>
    </row>
    <row r="272" spans="13:14" ht="19" customHeight="1" x14ac:dyDescent="0.2">
      <c r="M272" s="4"/>
      <c r="N272" s="7"/>
    </row>
    <row r="273" spans="13:14" ht="19" customHeight="1" x14ac:dyDescent="0.2">
      <c r="M273" s="4"/>
      <c r="N273" s="7"/>
    </row>
    <row r="274" spans="13:14" ht="19" customHeight="1" x14ac:dyDescent="0.2">
      <c r="M274" s="4"/>
      <c r="N274" s="7"/>
    </row>
    <row r="275" spans="13:14" ht="19" customHeight="1" x14ac:dyDescent="0.2">
      <c r="M275" s="4"/>
      <c r="N275" s="7"/>
    </row>
    <row r="276" spans="13:14" ht="19" customHeight="1" x14ac:dyDescent="0.2">
      <c r="M276" s="4"/>
      <c r="N276" s="7"/>
    </row>
    <row r="277" spans="13:14" ht="19" customHeight="1" x14ac:dyDescent="0.2">
      <c r="M277" s="4"/>
      <c r="N277" s="7"/>
    </row>
    <row r="278" spans="13:14" ht="19" customHeight="1" x14ac:dyDescent="0.2">
      <c r="M278" s="4"/>
      <c r="N278" s="7"/>
    </row>
    <row r="279" spans="13:14" ht="19" customHeight="1" x14ac:dyDescent="0.2">
      <c r="M279" s="4"/>
      <c r="N279" s="7"/>
    </row>
    <row r="280" spans="13:14" ht="19" customHeight="1" x14ac:dyDescent="0.2">
      <c r="M280" s="4"/>
      <c r="N280" s="7"/>
    </row>
    <row r="281" spans="13:14" ht="19" customHeight="1" x14ac:dyDescent="0.2">
      <c r="M281" s="4"/>
      <c r="N281" s="7"/>
    </row>
    <row r="282" spans="13:14" ht="19" customHeight="1" x14ac:dyDescent="0.2">
      <c r="M282" s="4"/>
      <c r="N282" s="7"/>
    </row>
    <row r="283" spans="13:14" ht="19" customHeight="1" x14ac:dyDescent="0.2">
      <c r="M283" s="4"/>
      <c r="N283" s="7"/>
    </row>
    <row r="284" spans="13:14" ht="19" customHeight="1" x14ac:dyDescent="0.2">
      <c r="M284" s="4"/>
      <c r="N284" s="7"/>
    </row>
    <row r="285" spans="13:14" ht="19" customHeight="1" x14ac:dyDescent="0.2">
      <c r="M285" s="4"/>
      <c r="N285" s="7"/>
    </row>
    <row r="286" spans="13:14" ht="19" customHeight="1" x14ac:dyDescent="0.2">
      <c r="M286" s="4"/>
      <c r="N286" s="7"/>
    </row>
    <row r="287" spans="13:14" ht="19" customHeight="1" x14ac:dyDescent="0.2">
      <c r="M287" s="4"/>
      <c r="N287" s="7"/>
    </row>
    <row r="288" spans="13:14" ht="19" customHeight="1" x14ac:dyDescent="0.2">
      <c r="M288" s="4"/>
      <c r="N288" s="7"/>
    </row>
    <row r="289" spans="13:14" ht="19" customHeight="1" x14ac:dyDescent="0.2">
      <c r="M289" s="4"/>
      <c r="N289" s="7"/>
    </row>
    <row r="290" spans="13:14" ht="19" customHeight="1" x14ac:dyDescent="0.2">
      <c r="M290" s="4"/>
      <c r="N290" s="7"/>
    </row>
    <row r="291" spans="13:14" ht="19" customHeight="1" x14ac:dyDescent="0.2">
      <c r="M291" s="4"/>
      <c r="N291" s="7"/>
    </row>
    <row r="292" spans="13:14" ht="19" customHeight="1" x14ac:dyDescent="0.2">
      <c r="M292" s="4"/>
      <c r="N292" s="7"/>
    </row>
    <row r="293" spans="13:14" ht="19" customHeight="1" x14ac:dyDescent="0.2">
      <c r="M293" s="4"/>
      <c r="N293" s="7"/>
    </row>
    <row r="294" spans="13:14" ht="19" customHeight="1" x14ac:dyDescent="0.2">
      <c r="M294" s="4"/>
      <c r="N294" s="7"/>
    </row>
    <row r="295" spans="13:14" ht="19" customHeight="1" x14ac:dyDescent="0.2">
      <c r="M295" s="4"/>
      <c r="N295" s="7"/>
    </row>
    <row r="296" spans="13:14" ht="19" customHeight="1" x14ac:dyDescent="0.2">
      <c r="M296" s="4"/>
      <c r="N296" s="7"/>
    </row>
    <row r="297" spans="13:14" ht="19" customHeight="1" x14ac:dyDescent="0.2">
      <c r="M297" s="4"/>
      <c r="N297" s="7"/>
    </row>
    <row r="298" spans="13:14" ht="19" customHeight="1" x14ac:dyDescent="0.2">
      <c r="M298" s="4"/>
      <c r="N298" s="7"/>
    </row>
    <row r="299" spans="13:14" ht="19" customHeight="1" x14ac:dyDescent="0.2">
      <c r="M299" s="4"/>
      <c r="N299" s="7"/>
    </row>
    <row r="300" spans="13:14" ht="19" customHeight="1" x14ac:dyDescent="0.2">
      <c r="M300" s="4"/>
      <c r="N300" s="7"/>
    </row>
    <row r="301" spans="13:14" ht="19" customHeight="1" x14ac:dyDescent="0.2">
      <c r="M301" s="4"/>
      <c r="N301" s="7"/>
    </row>
    <row r="302" spans="13:14" ht="19" customHeight="1" x14ac:dyDescent="0.2">
      <c r="M302" s="4"/>
      <c r="N302" s="7"/>
    </row>
    <row r="303" spans="13:14" ht="19" customHeight="1" x14ac:dyDescent="0.2">
      <c r="M303" s="4"/>
      <c r="N303" s="7"/>
    </row>
    <row r="304" spans="13:14" ht="19" customHeight="1" x14ac:dyDescent="0.2">
      <c r="M304" s="4"/>
      <c r="N304" s="7"/>
    </row>
    <row r="305" spans="13:14" ht="19" customHeight="1" x14ac:dyDescent="0.2">
      <c r="M305" s="4"/>
      <c r="N305" s="7"/>
    </row>
    <row r="306" spans="13:14" ht="19" customHeight="1" x14ac:dyDescent="0.2">
      <c r="M306" s="4"/>
      <c r="N306" s="7"/>
    </row>
    <row r="307" spans="13:14" ht="19" customHeight="1" x14ac:dyDescent="0.2">
      <c r="M307" s="4"/>
      <c r="N307" s="7"/>
    </row>
    <row r="308" spans="13:14" ht="19" customHeight="1" x14ac:dyDescent="0.2">
      <c r="M308" s="4"/>
      <c r="N308" s="7"/>
    </row>
    <row r="309" spans="13:14" ht="19" customHeight="1" x14ac:dyDescent="0.2">
      <c r="M309" s="4"/>
      <c r="N309" s="7"/>
    </row>
    <row r="310" spans="13:14" ht="19" customHeight="1" x14ac:dyDescent="0.2">
      <c r="M310" s="4"/>
      <c r="N310" s="7"/>
    </row>
    <row r="311" spans="13:14" ht="19" customHeight="1" x14ac:dyDescent="0.2">
      <c r="M311" s="4"/>
      <c r="N311" s="7"/>
    </row>
    <row r="312" spans="13:14" ht="19" customHeight="1" x14ac:dyDescent="0.2">
      <c r="M312" s="4"/>
      <c r="N312" s="7"/>
    </row>
    <row r="313" spans="13:14" ht="19" customHeight="1" x14ac:dyDescent="0.2">
      <c r="M313" s="4"/>
      <c r="N313" s="7"/>
    </row>
    <row r="314" spans="13:14" ht="19" customHeight="1" x14ac:dyDescent="0.2">
      <c r="M314" s="4"/>
      <c r="N314" s="7"/>
    </row>
    <row r="315" spans="13:14" ht="19" customHeight="1" x14ac:dyDescent="0.2">
      <c r="M315" s="4"/>
      <c r="N315" s="7"/>
    </row>
    <row r="316" spans="13:14" ht="19" customHeight="1" x14ac:dyDescent="0.2">
      <c r="M316" s="4"/>
      <c r="N316" s="7"/>
    </row>
    <row r="317" spans="13:14" ht="19" customHeight="1" x14ac:dyDescent="0.2">
      <c r="M317" s="4"/>
      <c r="N317" s="7"/>
    </row>
    <row r="318" spans="13:14" ht="19" customHeight="1" x14ac:dyDescent="0.2">
      <c r="M318" s="4"/>
      <c r="N318" s="7"/>
    </row>
    <row r="319" spans="13:14" ht="19" customHeight="1" x14ac:dyDescent="0.2">
      <c r="M319" s="4"/>
      <c r="N319" s="7"/>
    </row>
    <row r="320" spans="13:14" ht="19" customHeight="1" x14ac:dyDescent="0.2">
      <c r="M320" s="4"/>
      <c r="N320" s="7"/>
    </row>
    <row r="321" spans="13:14" ht="19" customHeight="1" x14ac:dyDescent="0.2">
      <c r="M321" s="4"/>
      <c r="N321" s="7"/>
    </row>
    <row r="322" spans="13:14" ht="19" customHeight="1" x14ac:dyDescent="0.2">
      <c r="M322" s="4"/>
      <c r="N322" s="7"/>
    </row>
    <row r="323" spans="13:14" ht="19" customHeight="1" x14ac:dyDescent="0.2">
      <c r="M323" s="4"/>
      <c r="N323" s="7"/>
    </row>
    <row r="324" spans="13:14" ht="19" customHeight="1" x14ac:dyDescent="0.2">
      <c r="M324" s="4"/>
      <c r="N324" s="7"/>
    </row>
    <row r="325" spans="13:14" ht="19" customHeight="1" x14ac:dyDescent="0.2">
      <c r="M325" s="4"/>
      <c r="N325" s="7"/>
    </row>
    <row r="326" spans="13:14" ht="19" customHeight="1" x14ac:dyDescent="0.2">
      <c r="M326" s="4"/>
      <c r="N326" s="7"/>
    </row>
    <row r="327" spans="13:14" ht="19" customHeight="1" x14ac:dyDescent="0.2">
      <c r="M327" s="4"/>
      <c r="N327" s="7"/>
    </row>
    <row r="328" spans="13:14" ht="19" customHeight="1" x14ac:dyDescent="0.2">
      <c r="M328" s="4"/>
      <c r="N328" s="7"/>
    </row>
    <row r="329" spans="13:14" ht="19" customHeight="1" x14ac:dyDescent="0.2">
      <c r="M329" s="4"/>
      <c r="N329" s="7"/>
    </row>
    <row r="330" spans="13:14" ht="19" customHeight="1" x14ac:dyDescent="0.2">
      <c r="M330" s="4"/>
      <c r="N330" s="7"/>
    </row>
    <row r="331" spans="13:14" ht="19" customHeight="1" x14ac:dyDescent="0.2">
      <c r="M331" s="4"/>
      <c r="N331" s="7"/>
    </row>
    <row r="332" spans="13:14" ht="19" customHeight="1" x14ac:dyDescent="0.2">
      <c r="M332" s="4"/>
      <c r="N332" s="7"/>
    </row>
    <row r="333" spans="13:14" ht="19" customHeight="1" x14ac:dyDescent="0.2">
      <c r="M333" s="4"/>
      <c r="N333" s="7"/>
    </row>
    <row r="334" spans="13:14" ht="19" customHeight="1" x14ac:dyDescent="0.2">
      <c r="M334" s="4"/>
      <c r="N334" s="7"/>
    </row>
    <row r="335" spans="13:14" ht="19" customHeight="1" x14ac:dyDescent="0.2">
      <c r="M335" s="4"/>
      <c r="N335" s="7"/>
    </row>
    <row r="336" spans="13:14" ht="19" customHeight="1" x14ac:dyDescent="0.2">
      <c r="M336" s="4"/>
      <c r="N336" s="7"/>
    </row>
    <row r="337" spans="13:14" ht="19" customHeight="1" x14ac:dyDescent="0.2">
      <c r="M337" s="4"/>
      <c r="N337" s="7"/>
    </row>
    <row r="338" spans="13:14" ht="19" customHeight="1" x14ac:dyDescent="0.2">
      <c r="M338" s="4"/>
      <c r="N338" s="7"/>
    </row>
    <row r="339" spans="13:14" ht="19" customHeight="1" x14ac:dyDescent="0.2">
      <c r="M339" s="4"/>
      <c r="N339" s="7"/>
    </row>
    <row r="340" spans="13:14" ht="19" customHeight="1" x14ac:dyDescent="0.2">
      <c r="M340" s="4"/>
      <c r="N340" s="7"/>
    </row>
    <row r="341" spans="13:14" ht="19" customHeight="1" x14ac:dyDescent="0.2">
      <c r="M341" s="4"/>
      <c r="N341" s="7"/>
    </row>
    <row r="342" spans="13:14" ht="19" customHeight="1" x14ac:dyDescent="0.2">
      <c r="M342" s="4"/>
      <c r="N342" s="7"/>
    </row>
    <row r="343" spans="13:14" ht="19" customHeight="1" x14ac:dyDescent="0.2">
      <c r="M343" s="4"/>
      <c r="N343" s="7"/>
    </row>
    <row r="344" spans="13:14" ht="19" customHeight="1" x14ac:dyDescent="0.2">
      <c r="M344" s="4"/>
      <c r="N344" s="7"/>
    </row>
    <row r="345" spans="13:14" ht="19" customHeight="1" x14ac:dyDescent="0.2">
      <c r="M345" s="4"/>
      <c r="N345" s="7"/>
    </row>
    <row r="346" spans="13:14" ht="19" customHeight="1" x14ac:dyDescent="0.2">
      <c r="M346" s="4"/>
      <c r="N346" s="7"/>
    </row>
    <row r="347" spans="13:14" ht="19" customHeight="1" x14ac:dyDescent="0.2">
      <c r="M347" s="4"/>
      <c r="N347" s="7"/>
    </row>
    <row r="348" spans="13:14" ht="19" customHeight="1" x14ac:dyDescent="0.2">
      <c r="M348" s="4"/>
      <c r="N348" s="7"/>
    </row>
    <row r="349" spans="13:14" ht="19" customHeight="1" x14ac:dyDescent="0.2">
      <c r="M349" s="4"/>
      <c r="N349" s="7"/>
    </row>
    <row r="350" spans="13:14" ht="19" customHeight="1" x14ac:dyDescent="0.2">
      <c r="M350" s="4"/>
      <c r="N350" s="7"/>
    </row>
    <row r="351" spans="13:14" ht="19" customHeight="1" x14ac:dyDescent="0.2">
      <c r="M351" s="4"/>
      <c r="N351" s="7"/>
    </row>
    <row r="352" spans="13:14" ht="19" customHeight="1" x14ac:dyDescent="0.2">
      <c r="M352" s="4"/>
      <c r="N352" s="7"/>
    </row>
    <row r="353" spans="13:14" ht="19" customHeight="1" x14ac:dyDescent="0.2">
      <c r="M353" s="4"/>
      <c r="N353" s="7"/>
    </row>
    <row r="354" spans="13:14" ht="19" customHeight="1" x14ac:dyDescent="0.2">
      <c r="M354" s="4"/>
      <c r="N354" s="7"/>
    </row>
    <row r="355" spans="13:14" ht="19" customHeight="1" x14ac:dyDescent="0.2">
      <c r="M355" s="4"/>
      <c r="N355" s="7"/>
    </row>
    <row r="356" spans="13:14" ht="19" customHeight="1" x14ac:dyDescent="0.2">
      <c r="M356" s="4"/>
      <c r="N356" s="7"/>
    </row>
    <row r="357" spans="13:14" ht="19" customHeight="1" x14ac:dyDescent="0.2">
      <c r="M357" s="4"/>
      <c r="N357" s="7"/>
    </row>
    <row r="358" spans="13:14" ht="19" customHeight="1" x14ac:dyDescent="0.2">
      <c r="M358" s="4"/>
      <c r="N358" s="7"/>
    </row>
    <row r="359" spans="13:14" ht="19" customHeight="1" x14ac:dyDescent="0.2">
      <c r="M359" s="4"/>
      <c r="N359" s="7"/>
    </row>
    <row r="360" spans="13:14" ht="19" customHeight="1" x14ac:dyDescent="0.2">
      <c r="M360" s="4"/>
      <c r="N360" s="7"/>
    </row>
    <row r="361" spans="13:14" ht="19" customHeight="1" x14ac:dyDescent="0.2">
      <c r="M361" s="4"/>
      <c r="N361" s="7"/>
    </row>
    <row r="362" spans="13:14" ht="19" customHeight="1" x14ac:dyDescent="0.2">
      <c r="M362" s="4"/>
      <c r="N362" s="7"/>
    </row>
    <row r="363" spans="13:14" ht="19" customHeight="1" x14ac:dyDescent="0.2">
      <c r="M363" s="4"/>
      <c r="N363" s="7"/>
    </row>
    <row r="364" spans="13:14" ht="19" customHeight="1" x14ac:dyDescent="0.2">
      <c r="M364" s="4"/>
      <c r="N364" s="7"/>
    </row>
    <row r="365" spans="13:14" ht="19" customHeight="1" x14ac:dyDescent="0.2">
      <c r="M365" s="4"/>
      <c r="N365" s="7"/>
    </row>
    <row r="366" spans="13:14" ht="19" customHeight="1" x14ac:dyDescent="0.2">
      <c r="M366" s="4"/>
      <c r="N366" s="7"/>
    </row>
    <row r="367" spans="13:14" ht="19" customHeight="1" x14ac:dyDescent="0.2">
      <c r="M367" s="4"/>
      <c r="N367" s="7"/>
    </row>
    <row r="368" spans="13:14" ht="19" customHeight="1" x14ac:dyDescent="0.2">
      <c r="M368" s="4"/>
      <c r="N368" s="7"/>
    </row>
    <row r="369" spans="13:14" ht="19" customHeight="1" x14ac:dyDescent="0.2">
      <c r="M369" s="4"/>
      <c r="N369" s="7"/>
    </row>
    <row r="370" spans="13:14" ht="19" customHeight="1" x14ac:dyDescent="0.2">
      <c r="M370" s="4"/>
      <c r="N370" s="7"/>
    </row>
    <row r="371" spans="13:14" ht="19" customHeight="1" x14ac:dyDescent="0.2">
      <c r="M371" s="4"/>
      <c r="N371" s="7"/>
    </row>
    <row r="372" spans="13:14" ht="19" customHeight="1" x14ac:dyDescent="0.2">
      <c r="M372" s="4"/>
      <c r="N372" s="7"/>
    </row>
    <row r="373" spans="13:14" ht="19" customHeight="1" x14ac:dyDescent="0.2">
      <c r="M373" s="4"/>
      <c r="N373" s="7"/>
    </row>
    <row r="374" spans="13:14" ht="19" customHeight="1" x14ac:dyDescent="0.2">
      <c r="M374" s="4"/>
      <c r="N374" s="7"/>
    </row>
    <row r="375" spans="13:14" ht="19" customHeight="1" x14ac:dyDescent="0.2">
      <c r="M375" s="4"/>
      <c r="N375" s="7"/>
    </row>
    <row r="376" spans="13:14" ht="19" customHeight="1" x14ac:dyDescent="0.2">
      <c r="M376" s="4"/>
      <c r="N376" s="7"/>
    </row>
    <row r="377" spans="13:14" ht="19" customHeight="1" x14ac:dyDescent="0.2">
      <c r="M377" s="4"/>
      <c r="N377" s="7"/>
    </row>
    <row r="378" spans="13:14" ht="19" customHeight="1" x14ac:dyDescent="0.2">
      <c r="M378" s="4"/>
      <c r="N378" s="7"/>
    </row>
    <row r="379" spans="13:14" ht="19" customHeight="1" x14ac:dyDescent="0.2">
      <c r="M379" s="4"/>
      <c r="N379" s="7"/>
    </row>
    <row r="380" spans="13:14" ht="19" customHeight="1" x14ac:dyDescent="0.2">
      <c r="M380" s="4"/>
      <c r="N380" s="7"/>
    </row>
    <row r="381" spans="13:14" ht="19" customHeight="1" x14ac:dyDescent="0.2">
      <c r="M381" s="4"/>
      <c r="N381" s="7"/>
    </row>
    <row r="382" spans="13:14" ht="19" customHeight="1" x14ac:dyDescent="0.2">
      <c r="M382" s="4"/>
      <c r="N382" s="7"/>
    </row>
    <row r="383" spans="13:14" ht="19" customHeight="1" x14ac:dyDescent="0.2">
      <c r="M383" s="4"/>
      <c r="N383" s="7"/>
    </row>
    <row r="384" spans="13:14" ht="19" customHeight="1" x14ac:dyDescent="0.2">
      <c r="M384" s="4"/>
      <c r="N384" s="7"/>
    </row>
    <row r="385" spans="13:14" ht="19" customHeight="1" x14ac:dyDescent="0.2">
      <c r="M385" s="4"/>
      <c r="N385" s="7"/>
    </row>
    <row r="386" spans="13:14" ht="19" customHeight="1" x14ac:dyDescent="0.2">
      <c r="M386" s="4"/>
      <c r="N386" s="7"/>
    </row>
    <row r="387" spans="13:14" ht="19" customHeight="1" x14ac:dyDescent="0.2">
      <c r="M387" s="4"/>
      <c r="N387" s="7"/>
    </row>
    <row r="388" spans="13:14" ht="19" customHeight="1" x14ac:dyDescent="0.2">
      <c r="M388" s="4"/>
      <c r="N388" s="7"/>
    </row>
    <row r="389" spans="13:14" ht="19" customHeight="1" x14ac:dyDescent="0.2">
      <c r="M389" s="4"/>
      <c r="N389" s="7"/>
    </row>
    <row r="390" spans="13:14" ht="19" customHeight="1" x14ac:dyDescent="0.2">
      <c r="M390" s="4"/>
      <c r="N390" s="7"/>
    </row>
    <row r="391" spans="13:14" ht="19" customHeight="1" x14ac:dyDescent="0.2">
      <c r="M391" s="4"/>
      <c r="N391" s="7"/>
    </row>
    <row r="392" spans="13:14" ht="19" customHeight="1" x14ac:dyDescent="0.2">
      <c r="M392" s="4"/>
      <c r="N392" s="7"/>
    </row>
    <row r="393" spans="13:14" ht="19" customHeight="1" x14ac:dyDescent="0.2">
      <c r="M393" s="4"/>
      <c r="N393" s="7"/>
    </row>
    <row r="394" spans="13:14" ht="19" customHeight="1" x14ac:dyDescent="0.2">
      <c r="M394" s="4"/>
      <c r="N394" s="7"/>
    </row>
    <row r="395" spans="13:14" ht="19" customHeight="1" x14ac:dyDescent="0.2">
      <c r="M395" s="4"/>
      <c r="N395" s="7"/>
    </row>
    <row r="396" spans="13:14" ht="19" customHeight="1" x14ac:dyDescent="0.2">
      <c r="M396" s="4"/>
      <c r="N396" s="7"/>
    </row>
    <row r="397" spans="13:14" ht="19" customHeight="1" x14ac:dyDescent="0.2">
      <c r="M397" s="4"/>
      <c r="N397" s="7"/>
    </row>
    <row r="398" spans="13:14" ht="19" customHeight="1" x14ac:dyDescent="0.2">
      <c r="M398" s="4"/>
      <c r="N398" s="7"/>
    </row>
    <row r="399" spans="13:14" ht="19" customHeight="1" x14ac:dyDescent="0.2">
      <c r="M399" s="4"/>
      <c r="N399" s="7"/>
    </row>
    <row r="400" spans="13:14" ht="19" customHeight="1" x14ac:dyDescent="0.2">
      <c r="M400" s="4"/>
      <c r="N400" s="7"/>
    </row>
    <row r="401" spans="13:14" ht="19" customHeight="1" x14ac:dyDescent="0.2">
      <c r="M401" s="4"/>
      <c r="N401" s="7"/>
    </row>
    <row r="402" spans="13:14" ht="19" customHeight="1" x14ac:dyDescent="0.2">
      <c r="M402" s="4"/>
      <c r="N402" s="7"/>
    </row>
    <row r="403" spans="13:14" ht="19" customHeight="1" x14ac:dyDescent="0.2">
      <c r="M403" s="4"/>
      <c r="N403" s="7"/>
    </row>
    <row r="404" spans="13:14" ht="19" customHeight="1" x14ac:dyDescent="0.2">
      <c r="M404" s="4"/>
      <c r="N404" s="7"/>
    </row>
    <row r="405" spans="13:14" ht="19" customHeight="1" x14ac:dyDescent="0.2">
      <c r="M405" s="4"/>
      <c r="N405" s="7"/>
    </row>
    <row r="406" spans="13:14" ht="19" customHeight="1" x14ac:dyDescent="0.2">
      <c r="M406" s="4"/>
      <c r="N406" s="7"/>
    </row>
    <row r="407" spans="13:14" ht="19" customHeight="1" x14ac:dyDescent="0.2">
      <c r="M407" s="4"/>
      <c r="N407" s="7"/>
    </row>
    <row r="408" spans="13:14" ht="19" customHeight="1" x14ac:dyDescent="0.2">
      <c r="M408" s="4"/>
      <c r="N408" s="7"/>
    </row>
    <row r="409" spans="13:14" ht="19" customHeight="1" x14ac:dyDescent="0.2">
      <c r="M409" s="4"/>
      <c r="N409" s="7"/>
    </row>
    <row r="410" spans="13:14" ht="19" customHeight="1" x14ac:dyDescent="0.2">
      <c r="M410" s="4"/>
      <c r="N410" s="7"/>
    </row>
    <row r="411" spans="13:14" ht="19" customHeight="1" x14ac:dyDescent="0.2">
      <c r="M411" s="4"/>
      <c r="N411" s="7"/>
    </row>
    <row r="412" spans="13:14" ht="19" customHeight="1" x14ac:dyDescent="0.2">
      <c r="M412" s="4"/>
      <c r="N412" s="7"/>
    </row>
    <row r="413" spans="13:14" ht="19" customHeight="1" x14ac:dyDescent="0.2">
      <c r="M413" s="4"/>
      <c r="N413" s="7"/>
    </row>
    <row r="414" spans="13:14" ht="19" customHeight="1" x14ac:dyDescent="0.2">
      <c r="M414" s="4"/>
      <c r="N414" s="7"/>
    </row>
    <row r="415" spans="13:14" ht="19" customHeight="1" x14ac:dyDescent="0.2">
      <c r="M415" s="4"/>
      <c r="N415" s="7"/>
    </row>
    <row r="416" spans="13:14" ht="19" customHeight="1" x14ac:dyDescent="0.2">
      <c r="M416" s="4"/>
      <c r="N416" s="7"/>
    </row>
    <row r="417" spans="13:14" ht="19" customHeight="1" x14ac:dyDescent="0.2">
      <c r="M417" s="4"/>
      <c r="N417" s="7"/>
    </row>
    <row r="418" spans="13:14" ht="19" customHeight="1" x14ac:dyDescent="0.2">
      <c r="M418" s="4"/>
      <c r="N418" s="7"/>
    </row>
    <row r="419" spans="13:14" ht="19" customHeight="1" x14ac:dyDescent="0.2">
      <c r="M419" s="4"/>
      <c r="N419" s="7"/>
    </row>
    <row r="420" spans="13:14" ht="19" customHeight="1" x14ac:dyDescent="0.2">
      <c r="M420" s="4"/>
      <c r="N420" s="7"/>
    </row>
    <row r="421" spans="13:14" ht="19" customHeight="1" x14ac:dyDescent="0.2">
      <c r="M421" s="4"/>
      <c r="N421" s="7"/>
    </row>
    <row r="422" spans="13:14" ht="19" customHeight="1" x14ac:dyDescent="0.2">
      <c r="M422" s="4"/>
      <c r="N422" s="7"/>
    </row>
    <row r="423" spans="13:14" ht="19" customHeight="1" x14ac:dyDescent="0.2">
      <c r="M423" s="4"/>
      <c r="N423" s="7"/>
    </row>
    <row r="424" spans="13:14" ht="19" customHeight="1" x14ac:dyDescent="0.2">
      <c r="M424" s="4"/>
      <c r="N424" s="7"/>
    </row>
    <row r="425" spans="13:14" ht="19" customHeight="1" x14ac:dyDescent="0.2">
      <c r="M425" s="4"/>
      <c r="N425" s="7"/>
    </row>
    <row r="426" spans="13:14" ht="19" customHeight="1" x14ac:dyDescent="0.2">
      <c r="M426" s="4"/>
      <c r="N426" s="7"/>
    </row>
    <row r="427" spans="13:14" ht="19" customHeight="1" x14ac:dyDescent="0.2">
      <c r="M427" s="4"/>
      <c r="N427" s="7"/>
    </row>
    <row r="428" spans="13:14" ht="19" customHeight="1" x14ac:dyDescent="0.2">
      <c r="M428" s="4"/>
      <c r="N428" s="7"/>
    </row>
    <row r="429" spans="13:14" ht="19" customHeight="1" x14ac:dyDescent="0.2">
      <c r="M429" s="4"/>
      <c r="N429" s="7"/>
    </row>
    <row r="430" spans="13:14" ht="19" customHeight="1" x14ac:dyDescent="0.2">
      <c r="M430" s="4"/>
      <c r="N430" s="7"/>
    </row>
    <row r="431" spans="13:14" ht="19" customHeight="1" x14ac:dyDescent="0.2">
      <c r="M431" s="4"/>
      <c r="N431" s="7"/>
    </row>
    <row r="432" spans="13:14" ht="19" customHeight="1" x14ac:dyDescent="0.2">
      <c r="M432" s="4"/>
      <c r="N432" s="7"/>
    </row>
    <row r="433" spans="13:14" ht="19" customHeight="1" x14ac:dyDescent="0.2">
      <c r="M433" s="4"/>
      <c r="N433" s="7"/>
    </row>
    <row r="434" spans="13:14" ht="19" customHeight="1" x14ac:dyDescent="0.2">
      <c r="M434" s="4"/>
      <c r="N434" s="7"/>
    </row>
    <row r="435" spans="13:14" ht="19" customHeight="1" x14ac:dyDescent="0.2">
      <c r="M435" s="4"/>
      <c r="N435" s="7"/>
    </row>
    <row r="436" spans="13:14" ht="19" customHeight="1" x14ac:dyDescent="0.2">
      <c r="M436" s="4"/>
      <c r="N436" s="7"/>
    </row>
    <row r="437" spans="13:14" ht="19" customHeight="1" x14ac:dyDescent="0.2">
      <c r="M437" s="4"/>
      <c r="N437" s="7"/>
    </row>
    <row r="438" spans="13:14" ht="19" customHeight="1" x14ac:dyDescent="0.2">
      <c r="M438" s="4"/>
      <c r="N438" s="7"/>
    </row>
    <row r="439" spans="13:14" ht="19" customHeight="1" x14ac:dyDescent="0.2">
      <c r="M439" s="4"/>
      <c r="N439" s="7"/>
    </row>
    <row r="440" spans="13:14" ht="19" customHeight="1" x14ac:dyDescent="0.2">
      <c r="M440" s="4"/>
      <c r="N440" s="7"/>
    </row>
    <row r="441" spans="13:14" ht="19" customHeight="1" x14ac:dyDescent="0.2">
      <c r="M441" s="4"/>
      <c r="N441" s="7"/>
    </row>
    <row r="442" spans="13:14" ht="19" customHeight="1" x14ac:dyDescent="0.2">
      <c r="M442" s="4"/>
      <c r="N442" s="7"/>
    </row>
    <row r="443" spans="13:14" ht="19" customHeight="1" x14ac:dyDescent="0.2">
      <c r="M443" s="4"/>
      <c r="N443" s="7"/>
    </row>
    <row r="444" spans="13:14" ht="19" customHeight="1" x14ac:dyDescent="0.2">
      <c r="M444" s="4"/>
      <c r="N444" s="7"/>
    </row>
    <row r="445" spans="13:14" ht="19" customHeight="1" x14ac:dyDescent="0.2">
      <c r="M445" s="4"/>
      <c r="N445" s="7"/>
    </row>
    <row r="446" spans="13:14" ht="19" customHeight="1" x14ac:dyDescent="0.2">
      <c r="M446" s="4"/>
      <c r="N446" s="7"/>
    </row>
    <row r="447" spans="13:14" ht="19" customHeight="1" x14ac:dyDescent="0.2">
      <c r="M447" s="4"/>
      <c r="N447" s="7"/>
    </row>
    <row r="448" spans="13:14" ht="19" customHeight="1" x14ac:dyDescent="0.2">
      <c r="M448" s="4"/>
      <c r="N448" s="7"/>
    </row>
    <row r="449" spans="13:14" ht="19" customHeight="1" x14ac:dyDescent="0.2">
      <c r="M449" s="4"/>
      <c r="N449" s="7"/>
    </row>
    <row r="450" spans="13:14" ht="19" customHeight="1" x14ac:dyDescent="0.2">
      <c r="M450" s="4"/>
      <c r="N450" s="7"/>
    </row>
    <row r="451" spans="13:14" ht="19" customHeight="1" x14ac:dyDescent="0.2">
      <c r="M451" s="4"/>
      <c r="N451" s="7"/>
    </row>
    <row r="452" spans="13:14" ht="19" customHeight="1" x14ac:dyDescent="0.2">
      <c r="M452" s="4"/>
      <c r="N452" s="7"/>
    </row>
    <row r="453" spans="13:14" ht="19" customHeight="1" x14ac:dyDescent="0.2">
      <c r="M453" s="4"/>
      <c r="N453" s="7"/>
    </row>
    <row r="454" spans="13:14" ht="19" customHeight="1" x14ac:dyDescent="0.2">
      <c r="M454" s="4"/>
      <c r="N454" s="7"/>
    </row>
    <row r="455" spans="13:14" ht="19" customHeight="1" x14ac:dyDescent="0.2">
      <c r="M455" s="4"/>
      <c r="N455" s="7"/>
    </row>
    <row r="456" spans="13:14" ht="19" customHeight="1" x14ac:dyDescent="0.2">
      <c r="M456" s="4"/>
      <c r="N456" s="7"/>
    </row>
    <row r="457" spans="13:14" ht="19" customHeight="1" x14ac:dyDescent="0.2">
      <c r="M457" s="4"/>
      <c r="N457" s="7"/>
    </row>
    <row r="458" spans="13:14" ht="19" customHeight="1" x14ac:dyDescent="0.2">
      <c r="M458" s="4"/>
      <c r="N458" s="7"/>
    </row>
    <row r="459" spans="13:14" ht="19" customHeight="1" x14ac:dyDescent="0.2">
      <c r="M459" s="4"/>
      <c r="N459" s="7"/>
    </row>
    <row r="460" spans="13:14" ht="19" customHeight="1" x14ac:dyDescent="0.2">
      <c r="M460" s="4"/>
      <c r="N460" s="7"/>
    </row>
    <row r="461" spans="13:14" ht="19" customHeight="1" x14ac:dyDescent="0.2">
      <c r="M461" s="4"/>
      <c r="N461" s="7"/>
    </row>
    <row r="462" spans="13:14" ht="19" customHeight="1" x14ac:dyDescent="0.2">
      <c r="M462" s="4"/>
      <c r="N462" s="7"/>
    </row>
    <row r="463" spans="13:14" ht="19" customHeight="1" x14ac:dyDescent="0.2">
      <c r="M463" s="4"/>
      <c r="N463" s="7"/>
    </row>
    <row r="464" spans="13:14" ht="19" customHeight="1" x14ac:dyDescent="0.2">
      <c r="M464" s="4"/>
      <c r="N464" s="7"/>
    </row>
    <row r="465" spans="13:14" ht="19" customHeight="1" x14ac:dyDescent="0.2">
      <c r="M465" s="4"/>
      <c r="N465" s="7"/>
    </row>
    <row r="466" spans="13:14" ht="19" customHeight="1" x14ac:dyDescent="0.2">
      <c r="M466" s="4"/>
      <c r="N466" s="7"/>
    </row>
    <row r="467" spans="13:14" ht="19" customHeight="1" x14ac:dyDescent="0.2">
      <c r="M467" s="4"/>
      <c r="N467" s="7"/>
    </row>
    <row r="468" spans="13:14" ht="19" customHeight="1" x14ac:dyDescent="0.2">
      <c r="M468" s="4"/>
      <c r="N468" s="7"/>
    </row>
    <row r="469" spans="13:14" ht="19" customHeight="1" x14ac:dyDescent="0.2">
      <c r="M469" s="4"/>
      <c r="N469" s="7"/>
    </row>
    <row r="470" spans="13:14" ht="19" customHeight="1" x14ac:dyDescent="0.2">
      <c r="M470" s="4"/>
      <c r="N470" s="7"/>
    </row>
    <row r="471" spans="13:14" ht="19" customHeight="1" x14ac:dyDescent="0.2">
      <c r="M471" s="4"/>
      <c r="N471" s="7"/>
    </row>
    <row r="472" spans="13:14" ht="19" customHeight="1" x14ac:dyDescent="0.2">
      <c r="M472" s="4"/>
      <c r="N472" s="7"/>
    </row>
    <row r="473" spans="13:14" ht="19" customHeight="1" x14ac:dyDescent="0.2">
      <c r="M473" s="4"/>
      <c r="N473" s="7"/>
    </row>
    <row r="474" spans="13:14" ht="19" customHeight="1" x14ac:dyDescent="0.2">
      <c r="M474" s="4"/>
      <c r="N474" s="7"/>
    </row>
    <row r="475" spans="13:14" ht="19" customHeight="1" x14ac:dyDescent="0.2">
      <c r="M475" s="4"/>
      <c r="N475" s="7"/>
    </row>
    <row r="476" spans="13:14" ht="19" customHeight="1" x14ac:dyDescent="0.2">
      <c r="M476" s="4"/>
      <c r="N476" s="7"/>
    </row>
    <row r="477" spans="13:14" ht="19" customHeight="1" x14ac:dyDescent="0.2">
      <c r="M477" s="4"/>
      <c r="N477" s="7"/>
    </row>
    <row r="478" spans="13:14" ht="19" customHeight="1" x14ac:dyDescent="0.2">
      <c r="M478" s="4"/>
      <c r="N478" s="7"/>
    </row>
    <row r="479" spans="13:14" ht="19" customHeight="1" x14ac:dyDescent="0.2">
      <c r="M479" s="4"/>
      <c r="N479" s="7"/>
    </row>
    <row r="480" spans="13:14" ht="19" customHeight="1" x14ac:dyDescent="0.2">
      <c r="M480" s="4"/>
      <c r="N480" s="7"/>
    </row>
    <row r="481" spans="13:14" ht="19" customHeight="1" x14ac:dyDescent="0.2">
      <c r="M481" s="4"/>
      <c r="N481" s="7"/>
    </row>
    <row r="482" spans="13:14" ht="19" customHeight="1" x14ac:dyDescent="0.2">
      <c r="M482" s="4"/>
      <c r="N482" s="7"/>
    </row>
    <row r="483" spans="13:14" ht="19" customHeight="1" x14ac:dyDescent="0.2">
      <c r="M483" s="4"/>
      <c r="N483" s="7"/>
    </row>
    <row r="484" spans="13:14" ht="19" customHeight="1" x14ac:dyDescent="0.2">
      <c r="M484" s="4"/>
      <c r="N484" s="7"/>
    </row>
    <row r="485" spans="13:14" ht="19" customHeight="1" x14ac:dyDescent="0.2">
      <c r="M485" s="4"/>
      <c r="N485" s="7"/>
    </row>
    <row r="486" spans="13:14" ht="19" customHeight="1" x14ac:dyDescent="0.2">
      <c r="M486" s="4"/>
      <c r="N486" s="7"/>
    </row>
    <row r="487" spans="13:14" ht="19" customHeight="1" x14ac:dyDescent="0.2">
      <c r="M487" s="4"/>
      <c r="N487" s="7"/>
    </row>
    <row r="488" spans="13:14" ht="19" customHeight="1" x14ac:dyDescent="0.2">
      <c r="M488" s="4"/>
      <c r="N488" s="7"/>
    </row>
    <row r="489" spans="13:14" ht="19" customHeight="1" x14ac:dyDescent="0.2">
      <c r="M489" s="4"/>
      <c r="N489" s="7"/>
    </row>
    <row r="490" spans="13:14" ht="19" customHeight="1" x14ac:dyDescent="0.2">
      <c r="M490" s="4"/>
      <c r="N490" s="7"/>
    </row>
    <row r="491" spans="13:14" ht="19" customHeight="1" x14ac:dyDescent="0.2">
      <c r="M491" s="4"/>
      <c r="N491" s="7"/>
    </row>
    <row r="492" spans="13:14" ht="19" customHeight="1" x14ac:dyDescent="0.2">
      <c r="M492" s="4"/>
      <c r="N492" s="7"/>
    </row>
    <row r="493" spans="13:14" ht="19" customHeight="1" x14ac:dyDescent="0.2">
      <c r="M493" s="4"/>
      <c r="N493" s="7"/>
    </row>
    <row r="494" spans="13:14" ht="19" customHeight="1" x14ac:dyDescent="0.2">
      <c r="M494" s="4"/>
      <c r="N494" s="7"/>
    </row>
    <row r="495" spans="13:14" ht="19" customHeight="1" x14ac:dyDescent="0.2">
      <c r="M495" s="4"/>
      <c r="N495" s="7"/>
    </row>
    <row r="496" spans="13:14" ht="19" customHeight="1" x14ac:dyDescent="0.2">
      <c r="M496" s="4"/>
      <c r="N496" s="7"/>
    </row>
    <row r="497" spans="13:14" ht="19" customHeight="1" x14ac:dyDescent="0.2">
      <c r="M497" s="4"/>
      <c r="N497" s="7"/>
    </row>
    <row r="498" spans="13:14" ht="19" customHeight="1" x14ac:dyDescent="0.2">
      <c r="M498" s="4"/>
      <c r="N498" s="7"/>
    </row>
    <row r="499" spans="13:14" ht="19" customHeight="1" x14ac:dyDescent="0.2">
      <c r="M499" s="4"/>
      <c r="N499" s="7"/>
    </row>
    <row r="500" spans="13:14" ht="19" customHeight="1" x14ac:dyDescent="0.2">
      <c r="M500" s="4"/>
      <c r="N500" s="7"/>
    </row>
    <row r="501" spans="13:14" ht="19" customHeight="1" x14ac:dyDescent="0.2">
      <c r="M501" s="4"/>
      <c r="N501" s="7"/>
    </row>
    <row r="502" spans="13:14" ht="19" customHeight="1" x14ac:dyDescent="0.2">
      <c r="M502" s="4"/>
      <c r="N502" s="7"/>
    </row>
    <row r="503" spans="13:14" ht="19" customHeight="1" x14ac:dyDescent="0.2">
      <c r="M503" s="4"/>
      <c r="N503" s="7"/>
    </row>
    <row r="504" spans="13:14" ht="19" customHeight="1" x14ac:dyDescent="0.2">
      <c r="M504" s="4"/>
      <c r="N504" s="7"/>
    </row>
    <row r="505" spans="13:14" ht="19" customHeight="1" x14ac:dyDescent="0.2">
      <c r="M505" s="4"/>
      <c r="N505" s="7"/>
    </row>
    <row r="506" spans="13:14" ht="19" customHeight="1" x14ac:dyDescent="0.2">
      <c r="M506" s="4"/>
      <c r="N506" s="7"/>
    </row>
    <row r="507" spans="13:14" ht="19" customHeight="1" x14ac:dyDescent="0.2">
      <c r="M507" s="4"/>
      <c r="N507" s="7"/>
    </row>
    <row r="508" spans="13:14" ht="19" customHeight="1" x14ac:dyDescent="0.2">
      <c r="M508" s="4"/>
      <c r="N508" s="7"/>
    </row>
    <row r="509" spans="13:14" ht="19" customHeight="1" x14ac:dyDescent="0.2">
      <c r="M509" s="4"/>
      <c r="N509" s="7"/>
    </row>
    <row r="510" spans="13:14" ht="19" customHeight="1" x14ac:dyDescent="0.2">
      <c r="M510" s="4"/>
      <c r="N510" s="7"/>
    </row>
    <row r="511" spans="13:14" ht="19" customHeight="1" x14ac:dyDescent="0.2">
      <c r="M511" s="4"/>
      <c r="N511" s="7"/>
    </row>
    <row r="512" spans="13:14" ht="19" customHeight="1" x14ac:dyDescent="0.2">
      <c r="M512" s="4"/>
      <c r="N512" s="7"/>
    </row>
    <row r="513" spans="13:14" ht="19" customHeight="1" x14ac:dyDescent="0.2">
      <c r="M513" s="4"/>
      <c r="N513" s="7"/>
    </row>
    <row r="514" spans="13:14" ht="19" customHeight="1" x14ac:dyDescent="0.2">
      <c r="M514" s="4"/>
      <c r="N514" s="7"/>
    </row>
    <row r="515" spans="13:14" ht="19" customHeight="1" x14ac:dyDescent="0.2">
      <c r="M515" s="4"/>
      <c r="N515" s="7"/>
    </row>
    <row r="516" spans="13:14" ht="19" customHeight="1" x14ac:dyDescent="0.2">
      <c r="M516" s="4"/>
      <c r="N516" s="7"/>
    </row>
    <row r="517" spans="13:14" ht="19" customHeight="1" x14ac:dyDescent="0.2">
      <c r="M517" s="4"/>
      <c r="N517" s="7"/>
    </row>
    <row r="518" spans="13:14" ht="19" customHeight="1" x14ac:dyDescent="0.2">
      <c r="M518" s="4"/>
      <c r="N518" s="7"/>
    </row>
    <row r="519" spans="13:14" ht="19" customHeight="1" x14ac:dyDescent="0.2">
      <c r="M519" s="4"/>
      <c r="N519" s="7"/>
    </row>
    <row r="520" spans="13:14" ht="19" customHeight="1" x14ac:dyDescent="0.2">
      <c r="M520" s="4"/>
      <c r="N520" s="7"/>
    </row>
    <row r="521" spans="13:14" ht="19" customHeight="1" x14ac:dyDescent="0.2">
      <c r="M521" s="4"/>
      <c r="N521" s="7"/>
    </row>
    <row r="522" spans="13:14" ht="19" customHeight="1" x14ac:dyDescent="0.2">
      <c r="M522" s="4"/>
      <c r="N522" s="7"/>
    </row>
    <row r="523" spans="13:14" ht="19" customHeight="1" x14ac:dyDescent="0.2">
      <c r="M523" s="4"/>
      <c r="N523" s="7"/>
    </row>
    <row r="524" spans="13:14" ht="19" customHeight="1" x14ac:dyDescent="0.2">
      <c r="M524" s="4"/>
      <c r="N524" s="7"/>
    </row>
    <row r="525" spans="13:14" ht="19" customHeight="1" x14ac:dyDescent="0.2">
      <c r="M525" s="4"/>
      <c r="N525" s="7"/>
    </row>
    <row r="526" spans="13:14" ht="19" customHeight="1" x14ac:dyDescent="0.2">
      <c r="M526" s="4"/>
      <c r="N526" s="7"/>
    </row>
    <row r="527" spans="13:14" ht="19" customHeight="1" x14ac:dyDescent="0.2">
      <c r="M527" s="4"/>
      <c r="N527" s="7"/>
    </row>
    <row r="528" spans="13:14" ht="19" customHeight="1" x14ac:dyDescent="0.2">
      <c r="M528" s="4"/>
      <c r="N528" s="7"/>
    </row>
    <row r="529" spans="13:14" ht="19" customHeight="1" x14ac:dyDescent="0.2">
      <c r="M529" s="4"/>
      <c r="N529" s="7"/>
    </row>
    <row r="530" spans="13:14" ht="19" customHeight="1" x14ac:dyDescent="0.2">
      <c r="M530" s="4"/>
      <c r="N530" s="7"/>
    </row>
    <row r="531" spans="13:14" ht="19" customHeight="1" x14ac:dyDescent="0.2">
      <c r="M531" s="4"/>
      <c r="N531" s="7"/>
    </row>
    <row r="532" spans="13:14" ht="19" customHeight="1" x14ac:dyDescent="0.2">
      <c r="M532" s="4"/>
      <c r="N532" s="7"/>
    </row>
    <row r="533" spans="13:14" ht="19" customHeight="1" x14ac:dyDescent="0.2">
      <c r="M533" s="4"/>
      <c r="N533" s="7"/>
    </row>
    <row r="534" spans="13:14" ht="19" customHeight="1" x14ac:dyDescent="0.2">
      <c r="M534" s="4"/>
      <c r="N534" s="7"/>
    </row>
    <row r="535" spans="13:14" ht="19" customHeight="1" x14ac:dyDescent="0.2">
      <c r="M535" s="4"/>
      <c r="N535" s="7"/>
    </row>
    <row r="536" spans="13:14" ht="19" customHeight="1" x14ac:dyDescent="0.2">
      <c r="M536" s="4"/>
      <c r="N536" s="7"/>
    </row>
    <row r="537" spans="13:14" ht="19" customHeight="1" x14ac:dyDescent="0.2">
      <c r="M537" s="4"/>
      <c r="N537" s="7"/>
    </row>
    <row r="538" spans="13:14" ht="19" customHeight="1" x14ac:dyDescent="0.2">
      <c r="M538" s="4"/>
      <c r="N538" s="7"/>
    </row>
    <row r="539" spans="13:14" ht="19" customHeight="1" x14ac:dyDescent="0.2">
      <c r="M539" s="4"/>
      <c r="N539" s="7"/>
    </row>
    <row r="540" spans="13:14" ht="19" customHeight="1" x14ac:dyDescent="0.2">
      <c r="M540" s="4"/>
      <c r="N540" s="7"/>
    </row>
    <row r="541" spans="13:14" ht="19" customHeight="1" x14ac:dyDescent="0.2">
      <c r="M541" s="4"/>
      <c r="N541" s="7"/>
    </row>
    <row r="542" spans="13:14" ht="19" customHeight="1" x14ac:dyDescent="0.2">
      <c r="M542" s="4"/>
      <c r="N542" s="7"/>
    </row>
    <row r="543" spans="13:14" ht="19" customHeight="1" x14ac:dyDescent="0.2">
      <c r="M543" s="4"/>
      <c r="N543" s="7"/>
    </row>
    <row r="544" spans="13:14" ht="19" customHeight="1" x14ac:dyDescent="0.2">
      <c r="M544" s="4"/>
      <c r="N544" s="7"/>
    </row>
    <row r="545" spans="13:14" ht="19" customHeight="1" x14ac:dyDescent="0.2">
      <c r="M545" s="4"/>
      <c r="N545" s="7"/>
    </row>
    <row r="546" spans="13:14" ht="19" customHeight="1" x14ac:dyDescent="0.2">
      <c r="M546" s="4"/>
      <c r="N546" s="7"/>
    </row>
    <row r="547" spans="13:14" ht="19" customHeight="1" x14ac:dyDescent="0.2">
      <c r="M547" s="4"/>
      <c r="N547" s="7"/>
    </row>
    <row r="548" spans="13:14" ht="19" customHeight="1" x14ac:dyDescent="0.2">
      <c r="M548" s="4"/>
      <c r="N548" s="7"/>
    </row>
    <row r="549" spans="13:14" ht="19" customHeight="1" x14ac:dyDescent="0.2">
      <c r="M549" s="4"/>
      <c r="N549" s="7"/>
    </row>
    <row r="550" spans="13:14" ht="19" customHeight="1" x14ac:dyDescent="0.2">
      <c r="M550" s="4"/>
      <c r="N550" s="7"/>
    </row>
    <row r="551" spans="13:14" ht="19" customHeight="1" x14ac:dyDescent="0.2">
      <c r="M551" s="4"/>
      <c r="N551" s="7"/>
    </row>
    <row r="552" spans="13:14" ht="19" customHeight="1" x14ac:dyDescent="0.2">
      <c r="M552" s="4"/>
      <c r="N552" s="7"/>
    </row>
    <row r="553" spans="13:14" ht="19" customHeight="1" x14ac:dyDescent="0.2">
      <c r="M553" s="4"/>
      <c r="N553" s="7"/>
    </row>
    <row r="554" spans="13:14" ht="19" customHeight="1" x14ac:dyDescent="0.2">
      <c r="M554" s="4"/>
      <c r="N554" s="7"/>
    </row>
    <row r="555" spans="13:14" ht="19" customHeight="1" x14ac:dyDescent="0.2">
      <c r="M555" s="4"/>
      <c r="N555" s="7"/>
    </row>
    <row r="556" spans="13:14" ht="19" customHeight="1" x14ac:dyDescent="0.2">
      <c r="M556" s="4"/>
      <c r="N556" s="7"/>
    </row>
    <row r="557" spans="13:14" ht="19" customHeight="1" x14ac:dyDescent="0.2">
      <c r="M557" s="4"/>
      <c r="N557" s="7"/>
    </row>
    <row r="558" spans="13:14" ht="19" customHeight="1" x14ac:dyDescent="0.2">
      <c r="M558" s="4"/>
      <c r="N558" s="7"/>
    </row>
    <row r="559" spans="13:14" ht="19" customHeight="1" x14ac:dyDescent="0.2">
      <c r="M559" s="4"/>
      <c r="N559" s="7"/>
    </row>
    <row r="560" spans="13:14" ht="19" customHeight="1" x14ac:dyDescent="0.2">
      <c r="M560" s="4"/>
      <c r="N560" s="7"/>
    </row>
    <row r="561" spans="13:14" ht="19" customHeight="1" x14ac:dyDescent="0.2">
      <c r="M561" s="4"/>
      <c r="N561" s="7"/>
    </row>
    <row r="562" spans="13:14" ht="19" customHeight="1" x14ac:dyDescent="0.2">
      <c r="M562" s="4"/>
      <c r="N562" s="7"/>
    </row>
    <row r="563" spans="13:14" ht="19" customHeight="1" x14ac:dyDescent="0.2">
      <c r="M563" s="4"/>
      <c r="N563" s="7"/>
    </row>
    <row r="564" spans="13:14" ht="19" customHeight="1" x14ac:dyDescent="0.2">
      <c r="M564" s="4"/>
      <c r="N564" s="7"/>
    </row>
    <row r="565" spans="13:14" ht="19" customHeight="1" x14ac:dyDescent="0.2">
      <c r="M565" s="4"/>
      <c r="N565" s="7"/>
    </row>
    <row r="566" spans="13:14" ht="19" customHeight="1" x14ac:dyDescent="0.2">
      <c r="M566" s="4"/>
      <c r="N566" s="7"/>
    </row>
    <row r="567" spans="13:14" ht="19" customHeight="1" x14ac:dyDescent="0.2">
      <c r="M567" s="4"/>
      <c r="N567" s="7"/>
    </row>
    <row r="568" spans="13:14" ht="19" customHeight="1" x14ac:dyDescent="0.2">
      <c r="M568" s="4"/>
      <c r="N568" s="7"/>
    </row>
    <row r="569" spans="13:14" ht="19" customHeight="1" x14ac:dyDescent="0.2">
      <c r="M569" s="4"/>
      <c r="N569" s="7"/>
    </row>
    <row r="570" spans="13:14" ht="19" customHeight="1" x14ac:dyDescent="0.2">
      <c r="M570" s="4"/>
      <c r="N570" s="7"/>
    </row>
    <row r="571" spans="13:14" ht="19" customHeight="1" x14ac:dyDescent="0.2">
      <c r="M571" s="4"/>
      <c r="N571" s="7"/>
    </row>
    <row r="572" spans="13:14" ht="19" customHeight="1" x14ac:dyDescent="0.2">
      <c r="M572" s="4"/>
      <c r="N572" s="7"/>
    </row>
    <row r="573" spans="13:14" ht="19" customHeight="1" x14ac:dyDescent="0.2">
      <c r="M573" s="4"/>
      <c r="N573" s="7"/>
    </row>
    <row r="574" spans="13:14" ht="19" customHeight="1" x14ac:dyDescent="0.2">
      <c r="M574" s="4"/>
      <c r="N574" s="7"/>
    </row>
    <row r="575" spans="13:14" ht="19" customHeight="1" x14ac:dyDescent="0.2">
      <c r="M575" s="4"/>
      <c r="N575" s="7"/>
    </row>
    <row r="576" spans="13:14" ht="19" customHeight="1" x14ac:dyDescent="0.2">
      <c r="M576" s="4"/>
      <c r="N576" s="7"/>
    </row>
    <row r="577" spans="13:14" ht="19" customHeight="1" x14ac:dyDescent="0.2">
      <c r="M577" s="4"/>
      <c r="N577" s="7"/>
    </row>
    <row r="578" spans="13:14" ht="19" customHeight="1" x14ac:dyDescent="0.2">
      <c r="M578" s="4"/>
      <c r="N578" s="7"/>
    </row>
    <row r="579" spans="13:14" ht="19" customHeight="1" x14ac:dyDescent="0.2">
      <c r="M579" s="4"/>
      <c r="N579" s="7"/>
    </row>
    <row r="580" spans="13:14" ht="19" customHeight="1" x14ac:dyDescent="0.2">
      <c r="M580" s="4"/>
      <c r="N580" s="7"/>
    </row>
    <row r="581" spans="13:14" ht="19" customHeight="1" x14ac:dyDescent="0.2">
      <c r="M581" s="4"/>
      <c r="N581" s="7"/>
    </row>
    <row r="582" spans="13:14" ht="19" customHeight="1" x14ac:dyDescent="0.2">
      <c r="M582" s="4"/>
      <c r="N582" s="7"/>
    </row>
    <row r="583" spans="13:14" ht="19" customHeight="1" x14ac:dyDescent="0.2">
      <c r="M583" s="4"/>
      <c r="N583" s="7"/>
    </row>
    <row r="584" spans="13:14" ht="19" customHeight="1" x14ac:dyDescent="0.2">
      <c r="M584" s="4"/>
      <c r="N584" s="7"/>
    </row>
    <row r="585" spans="13:14" ht="19" customHeight="1" x14ac:dyDescent="0.2">
      <c r="M585" s="4"/>
      <c r="N585" s="7"/>
    </row>
    <row r="586" spans="13:14" ht="19" customHeight="1" x14ac:dyDescent="0.2">
      <c r="M586" s="4"/>
      <c r="N586" s="7"/>
    </row>
    <row r="587" spans="13:14" ht="19" customHeight="1" x14ac:dyDescent="0.2">
      <c r="M587" s="4"/>
      <c r="N587" s="7"/>
    </row>
    <row r="588" spans="13:14" ht="19" customHeight="1" x14ac:dyDescent="0.2">
      <c r="M588" s="4"/>
      <c r="N588" s="7"/>
    </row>
    <row r="589" spans="13:14" ht="19" customHeight="1" x14ac:dyDescent="0.2">
      <c r="M589" s="4"/>
      <c r="N589" s="7"/>
    </row>
    <row r="590" spans="13:14" ht="19" customHeight="1" x14ac:dyDescent="0.2">
      <c r="M590" s="4"/>
      <c r="N590" s="7"/>
    </row>
    <row r="591" spans="13:14" ht="19" customHeight="1" x14ac:dyDescent="0.2">
      <c r="M591" s="4"/>
      <c r="N591" s="7"/>
    </row>
    <row r="592" spans="13:14" ht="19" customHeight="1" x14ac:dyDescent="0.2">
      <c r="M592" s="4"/>
      <c r="N592" s="7"/>
    </row>
    <row r="593" spans="13:14" ht="19" customHeight="1" x14ac:dyDescent="0.2">
      <c r="M593" s="4"/>
      <c r="N593" s="7"/>
    </row>
    <row r="594" spans="13:14" ht="19" customHeight="1" x14ac:dyDescent="0.2">
      <c r="M594" s="4"/>
      <c r="N594" s="7"/>
    </row>
  </sheetData>
  <sheetProtection sheet="1" objects="1" scenarios="1"/>
  <mergeCells count="1">
    <mergeCell ref="P3:Q3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B28A-FBC1-473F-852F-318EC33A1B6E}">
  <sheetPr codeName="Sheet2"/>
  <dimension ref="B1:AB33"/>
  <sheetViews>
    <sheetView showGridLines="0" zoomScale="87" zoomScaleNormal="87" zoomScaleSheetLayoutView="30" workbookViewId="0">
      <selection activeCell="J2" sqref="J2"/>
    </sheetView>
  </sheetViews>
  <sheetFormatPr defaultRowHeight="27" customHeight="1" x14ac:dyDescent="0.2"/>
  <cols>
    <col min="1" max="1" width="0.54296875" style="13" customWidth="1"/>
    <col min="2" max="2" width="6.36328125" style="26" customWidth="1"/>
    <col min="3" max="3" width="5.81640625" style="27" customWidth="1"/>
    <col min="4" max="7" width="15.54296875" style="27" customWidth="1"/>
    <col min="8" max="8" width="15.6328125" style="13" customWidth="1"/>
    <col min="9" max="9" width="2.90625" style="13" customWidth="1"/>
    <col min="10" max="10" width="3.1796875" style="14" customWidth="1"/>
    <col min="11" max="11" width="35.6328125" style="14" customWidth="1"/>
    <col min="12" max="18" width="8.7265625" style="14"/>
    <col min="19" max="27" width="8.7265625" style="13"/>
    <col min="28" max="28" width="0" style="13" hidden="1" customWidth="1"/>
    <col min="29" max="16384" width="8.7265625" style="13"/>
  </cols>
  <sheetData>
    <row r="1" spans="2:28" ht="34.5" customHeight="1" x14ac:dyDescent="0.2">
      <c r="B1" s="55" t="str">
        <f ca="1">IF(使い方!J3="",YEAR(NOW()),使い方!J3)&amp;"年　"&amp;IF(使い方!J4="",MONTH(NOW()),使い方!J4)&amp;"月 "</f>
        <v xml:space="preserve">2022年　2月 </v>
      </c>
      <c r="C1" s="33"/>
      <c r="D1" s="33"/>
      <c r="E1" s="34" t="s">
        <v>36</v>
      </c>
      <c r="F1" s="33"/>
      <c r="G1" s="33"/>
      <c r="H1" s="86"/>
      <c r="I1" s="86"/>
      <c r="K1" s="15"/>
    </row>
    <row r="2" spans="2:28" ht="27.5" customHeight="1" x14ac:dyDescent="0.2">
      <c r="B2" s="82" t="s">
        <v>41</v>
      </c>
      <c r="C2" s="83" t="s">
        <v>0</v>
      </c>
      <c r="D2" s="83" t="s">
        <v>23</v>
      </c>
      <c r="E2" s="83" t="s">
        <v>24</v>
      </c>
      <c r="F2" s="83" t="s">
        <v>25</v>
      </c>
      <c r="G2" s="83" t="s">
        <v>26</v>
      </c>
      <c r="H2" s="87"/>
      <c r="I2" s="16"/>
      <c r="K2" s="17"/>
    </row>
    <row r="3" spans="2:28" s="22" customFormat="1" ht="24" customHeight="1" x14ac:dyDescent="0.2">
      <c r="B3" s="78" cm="1">
        <f t="array" aca="1" ref="B3" ca="1">IFERROR(IF(OR(使い方!$J$4=0,使い方!$J$4=""),IF(AB3&lt;=INDEX(使い方!$Q$4:$Q$15,MONTH(NOW())),DAY(DATE(YEAR(NOW()),MONTH(NOW()),AB3)),""),IF(AB3&lt;=INDEX(使い方!$Q$4:$Q$15,使い方!$J$4),DAY(DATE(使い方!$J$3,使い方!$J$4,AB3)),"")),"")</f>
        <v>1</v>
      </c>
      <c r="C3" s="79">
        <f ca="1">IFERROR(WEEKDAY(B3),"")</f>
        <v>1</v>
      </c>
      <c r="D3" s="80"/>
      <c r="E3" s="80"/>
      <c r="F3" s="80"/>
      <c r="G3" s="81"/>
      <c r="H3" s="76" t="str">
        <f ca="1">IFERROR(INDEX(使い方!$N$4:$N$503,MATCH(DATE(使い方!$J$3,使い方!$J$4,縦1列!B3),使い方!$M$4:$M$503,0)),"")</f>
        <v/>
      </c>
      <c r="I3" s="88"/>
      <c r="J3" s="93" t="s">
        <v>52</v>
      </c>
      <c r="K3" s="93"/>
      <c r="L3" s="93"/>
      <c r="M3" s="93"/>
      <c r="N3" s="93"/>
      <c r="O3" s="93"/>
      <c r="P3" s="93"/>
      <c r="AB3" s="22">
        <v>1</v>
      </c>
    </row>
    <row r="4" spans="2:28" s="22" customFormat="1" ht="24" customHeight="1" x14ac:dyDescent="0.2">
      <c r="B4" s="35" cm="1">
        <f t="array" aca="1" ref="B4" ca="1">IFERROR(IF(OR(使い方!$J$4=0,使い方!$J$4=""),IF(AB4&lt;=INDEX(使い方!$Q$4:$Q$15,MONTH(NOW())),DAY(DATE(YEAR(NOW()),MONTH(NOW()),AB4)),""),IF(AB4&lt;=INDEX(使い方!$Q$4:$Q$15,使い方!$J$4),DAY(DATE(使い方!$J$3,使い方!$J$4,AB4)),"")),"")</f>
        <v>2</v>
      </c>
      <c r="C4" s="28">
        <f t="shared" ref="C4:C33" ca="1" si="0">IFERROR(WEEKDAY(B4),"")</f>
        <v>2</v>
      </c>
      <c r="D4" s="20"/>
      <c r="E4" s="20"/>
      <c r="F4" s="20"/>
      <c r="G4" s="21"/>
      <c r="H4" s="76" t="str">
        <f ca="1">IFERROR(INDEX(使い方!$N$4:$N$503,MATCH(DATE(使い方!$J$3,使い方!$J$4,縦1列!B4),使い方!$M$4:$M$503,0)),"")</f>
        <v/>
      </c>
      <c r="I4" s="88"/>
      <c r="J4" s="93"/>
      <c r="K4" s="93"/>
      <c r="L4" s="93"/>
      <c r="M4" s="93"/>
      <c r="N4" s="93"/>
      <c r="O4" s="93"/>
      <c r="P4" s="93"/>
      <c r="AB4" s="22">
        <v>2</v>
      </c>
    </row>
    <row r="5" spans="2:28" s="22" customFormat="1" ht="24" customHeight="1" x14ac:dyDescent="0.2">
      <c r="B5" s="35" cm="1">
        <f t="array" aca="1" ref="B5" ca="1">IFERROR(IF(OR(使い方!$J$4=0,使い方!$J$4=""),IF(AB5&lt;=INDEX(使い方!$Q$4:$Q$15,MONTH(NOW())),DAY(DATE(YEAR(NOW()),MONTH(NOW()),AB5)),""),IF(AB5&lt;=INDEX(使い方!$Q$4:$Q$15,使い方!$J$4),DAY(DATE(使い方!$J$3,使い方!$J$4,AB5)),"")),"")</f>
        <v>3</v>
      </c>
      <c r="C5" s="28">
        <f t="shared" ca="1" si="0"/>
        <v>3</v>
      </c>
      <c r="D5" s="20"/>
      <c r="E5" s="20"/>
      <c r="F5" s="20"/>
      <c r="G5" s="21"/>
      <c r="H5" s="76" t="str">
        <f ca="1">IFERROR(INDEX(使い方!$N$4:$N$503,MATCH(DATE(使い方!$J$3,使い方!$J$4,縦1列!B5),使い方!$M$4:$M$503,0)),"")</f>
        <v/>
      </c>
      <c r="I5" s="88"/>
      <c r="AB5" s="22">
        <v>3</v>
      </c>
    </row>
    <row r="6" spans="2:28" s="22" customFormat="1" ht="24" customHeight="1" x14ac:dyDescent="0.2">
      <c r="B6" s="35" cm="1">
        <f t="array" aca="1" ref="B6" ca="1">IFERROR(IF(OR(使い方!$J$4=0,使い方!$J$4=""),IF(AB6&lt;=INDEX(使い方!$Q$4:$Q$15,MONTH(NOW())),DAY(DATE(YEAR(NOW()),MONTH(NOW()),AB6)),""),IF(AB6&lt;=INDEX(使い方!$Q$4:$Q$15,使い方!$J$4),DAY(DATE(使い方!$J$3,使い方!$J$4,AB6)),"")),"")</f>
        <v>4</v>
      </c>
      <c r="C6" s="28">
        <f t="shared" ca="1" si="0"/>
        <v>4</v>
      </c>
      <c r="D6" s="20"/>
      <c r="E6" s="20"/>
      <c r="F6" s="20"/>
      <c r="G6" s="21"/>
      <c r="H6" s="76" t="str">
        <f ca="1">IFERROR(INDEX(使い方!$N$4:$N$503,MATCH(DATE(使い方!$J$3,使い方!$J$4,縦1列!B6),使い方!$M$4:$M$503,0)),"")</f>
        <v/>
      </c>
      <c r="I6" s="88"/>
      <c r="AB6" s="22">
        <v>4</v>
      </c>
    </row>
    <row r="7" spans="2:28" s="22" customFormat="1" ht="24" customHeight="1" x14ac:dyDescent="0.2">
      <c r="B7" s="35" cm="1">
        <f t="array" aca="1" ref="B7" ca="1">IFERROR(IF(OR(使い方!$J$4=0,使い方!$J$4=""),IF(AB7&lt;=INDEX(使い方!$Q$4:$Q$15,MONTH(NOW())),DAY(DATE(YEAR(NOW()),MONTH(NOW()),AB7)),""),IF(AB7&lt;=INDEX(使い方!$Q$4:$Q$15,使い方!$J$4),DAY(DATE(使い方!$J$3,使い方!$J$4,AB7)),"")),"")</f>
        <v>5</v>
      </c>
      <c r="C7" s="28">
        <f t="shared" ca="1" si="0"/>
        <v>5</v>
      </c>
      <c r="D7" s="20"/>
      <c r="E7" s="20"/>
      <c r="F7" s="20"/>
      <c r="G7" s="21"/>
      <c r="H7" s="76" t="str">
        <f ca="1">IFERROR(INDEX(使い方!$N$4:$N$503,MATCH(DATE(使い方!$J$3,使い方!$J$4,縦1列!B7),使い方!$M$4:$M$503,0)),"")</f>
        <v/>
      </c>
      <c r="I7" s="88"/>
      <c r="AB7" s="22">
        <v>5</v>
      </c>
    </row>
    <row r="8" spans="2:28" s="22" customFormat="1" ht="24" customHeight="1" x14ac:dyDescent="0.2">
      <c r="B8" s="35" cm="1">
        <f t="array" aca="1" ref="B8" ca="1">IFERROR(IF(OR(使い方!$J$4=0,使い方!$J$4=""),IF(AB8&lt;=INDEX(使い方!$Q$4:$Q$15,MONTH(NOW())),DAY(DATE(YEAR(NOW()),MONTH(NOW()),AB8)),""),IF(AB8&lt;=INDEX(使い方!$Q$4:$Q$15,使い方!$J$4),DAY(DATE(使い方!$J$3,使い方!$J$4,AB8)),"")),"")</f>
        <v>6</v>
      </c>
      <c r="C8" s="28">
        <f t="shared" ca="1" si="0"/>
        <v>6</v>
      </c>
      <c r="D8" s="20"/>
      <c r="E8" s="20"/>
      <c r="F8" s="20"/>
      <c r="G8" s="21"/>
      <c r="H8" s="76" t="str">
        <f ca="1">IFERROR(INDEX(使い方!$N$4:$N$503,MATCH(DATE(使い方!$J$3,使い方!$J$4,縦1列!B8),使い方!$M$4:$M$503,0)),"")</f>
        <v/>
      </c>
      <c r="I8" s="88"/>
      <c r="AB8" s="22">
        <v>6</v>
      </c>
    </row>
    <row r="9" spans="2:28" s="22" customFormat="1" ht="24" customHeight="1" x14ac:dyDescent="0.2">
      <c r="B9" s="35" cm="1">
        <f t="array" aca="1" ref="B9" ca="1">IFERROR(IF(OR(使い方!$J$4=0,使い方!$J$4=""),IF(AB9&lt;=INDEX(使い方!$Q$4:$Q$15,MONTH(NOW())),DAY(DATE(YEAR(NOW()),MONTH(NOW()),AB9)),""),IF(AB9&lt;=INDEX(使い方!$Q$4:$Q$15,使い方!$J$4),DAY(DATE(使い方!$J$3,使い方!$J$4,AB9)),"")),"")</f>
        <v>7</v>
      </c>
      <c r="C9" s="28">
        <f t="shared" ca="1" si="0"/>
        <v>7</v>
      </c>
      <c r="D9" s="20"/>
      <c r="E9" s="20"/>
      <c r="F9" s="20"/>
      <c r="G9" s="21"/>
      <c r="H9" s="76" t="str">
        <f ca="1">IFERROR(INDEX(使い方!$N$4:$N$503,MATCH(DATE(使い方!$J$3,使い方!$J$4,縦1列!B9),使い方!$M$4:$M$503,0)),"")</f>
        <v/>
      </c>
      <c r="I9" s="88"/>
      <c r="AB9" s="22">
        <v>7</v>
      </c>
    </row>
    <row r="10" spans="2:28" s="22" customFormat="1" ht="24" customHeight="1" x14ac:dyDescent="0.2">
      <c r="B10" s="35" cm="1">
        <f t="array" aca="1" ref="B10" ca="1">IFERROR(IF(OR(使い方!$J$4=0,使い方!$J$4=""),IF(AB10&lt;=INDEX(使い方!$Q$4:$Q$15,MONTH(NOW())),DAY(DATE(YEAR(NOW()),MONTH(NOW()),AB10)),""),IF(AB10&lt;=INDEX(使い方!$Q$4:$Q$15,使い方!$J$4),DAY(DATE(使い方!$J$3,使い方!$J$4,AB10)),"")),"")</f>
        <v>8</v>
      </c>
      <c r="C10" s="28">
        <f t="shared" ca="1" si="0"/>
        <v>1</v>
      </c>
      <c r="D10" s="20"/>
      <c r="E10" s="20"/>
      <c r="F10" s="20"/>
      <c r="G10" s="21"/>
      <c r="H10" s="76" t="str">
        <f ca="1">IFERROR(INDEX(使い方!$N$4:$N$503,MATCH(DATE(使い方!$J$3,使い方!$J$4,縦1列!B10),使い方!$M$4:$M$503,0)),"")</f>
        <v/>
      </c>
      <c r="I10" s="88"/>
      <c r="AB10" s="22">
        <v>8</v>
      </c>
    </row>
    <row r="11" spans="2:28" s="22" customFormat="1" ht="24" customHeight="1" x14ac:dyDescent="0.2">
      <c r="B11" s="35" cm="1">
        <f t="array" aca="1" ref="B11" ca="1">IFERROR(IF(OR(使い方!$J$4=0,使い方!$J$4=""),IF(AB11&lt;=INDEX(使い方!$Q$4:$Q$15,MONTH(NOW())),DAY(DATE(YEAR(NOW()),MONTH(NOW()),AB11)),""),IF(AB11&lt;=INDEX(使い方!$Q$4:$Q$15,使い方!$J$4),DAY(DATE(使い方!$J$3,使い方!$J$4,AB11)),"")),"")</f>
        <v>9</v>
      </c>
      <c r="C11" s="28">
        <f t="shared" ca="1" si="0"/>
        <v>2</v>
      </c>
      <c r="D11" s="20"/>
      <c r="E11" s="20"/>
      <c r="F11" s="20"/>
      <c r="G11" s="21"/>
      <c r="H11" s="76" t="str">
        <f ca="1">IFERROR(INDEX(使い方!$N$4:$N$503,MATCH(DATE(使い方!$J$3,使い方!$J$4,縦1列!B11),使い方!$M$4:$M$503,0)),"")</f>
        <v/>
      </c>
      <c r="I11" s="88"/>
      <c r="AB11" s="22">
        <v>9</v>
      </c>
    </row>
    <row r="12" spans="2:28" s="22" customFormat="1" ht="24" customHeight="1" x14ac:dyDescent="0.2">
      <c r="B12" s="35" cm="1">
        <f t="array" aca="1" ref="B12" ca="1">IFERROR(IF(OR(使い方!$J$4=0,使い方!$J$4=""),IF(AB12&lt;=INDEX(使い方!$Q$4:$Q$15,MONTH(NOW())),DAY(DATE(YEAR(NOW()),MONTH(NOW()),AB12)),""),IF(AB12&lt;=INDEX(使い方!$Q$4:$Q$15,使い方!$J$4),DAY(DATE(使い方!$J$3,使い方!$J$4,AB12)),"")),"")</f>
        <v>10</v>
      </c>
      <c r="C12" s="28">
        <f t="shared" ca="1" si="0"/>
        <v>3</v>
      </c>
      <c r="D12" s="20"/>
      <c r="E12" s="20"/>
      <c r="F12" s="20"/>
      <c r="G12" s="21"/>
      <c r="H12" s="76" t="str">
        <f ca="1">IFERROR(INDEX(使い方!$N$4:$N$503,MATCH(DATE(使い方!$J$3,使い方!$J$4,縦1列!B12),使い方!$M$4:$M$503,0)),"")</f>
        <v/>
      </c>
      <c r="I12" s="88"/>
      <c r="AB12" s="22">
        <v>10</v>
      </c>
    </row>
    <row r="13" spans="2:28" s="22" customFormat="1" ht="24" customHeight="1" x14ac:dyDescent="0.2">
      <c r="B13" s="35" cm="1">
        <f t="array" aca="1" ref="B13" ca="1">IFERROR(IF(OR(使い方!$J$4=0,使い方!$J$4=""),IF(AB13&lt;=INDEX(使い方!$Q$4:$Q$15,MONTH(NOW())),DAY(DATE(YEAR(NOW()),MONTH(NOW()),AB13)),""),IF(AB13&lt;=INDEX(使い方!$Q$4:$Q$15,使い方!$J$4),DAY(DATE(使い方!$J$3,使い方!$J$4,AB13)),"")),"")</f>
        <v>11</v>
      </c>
      <c r="C13" s="28">
        <f t="shared" ca="1" si="0"/>
        <v>4</v>
      </c>
      <c r="D13" s="20"/>
      <c r="E13" s="20"/>
      <c r="F13" s="20"/>
      <c r="G13" s="21"/>
      <c r="H13" s="76" t="str">
        <f ca="1">IFERROR(INDEX(使い方!$N$4:$N$503,MATCH(DATE(使い方!$J$3,使い方!$J$4,縦1列!B13),使い方!$M$4:$M$503,0)),"")</f>
        <v>建国記念の日</v>
      </c>
      <c r="I13" s="88"/>
      <c r="AB13" s="22">
        <v>11</v>
      </c>
    </row>
    <row r="14" spans="2:28" s="22" customFormat="1" ht="24" customHeight="1" x14ac:dyDescent="0.2">
      <c r="B14" s="35" cm="1">
        <f t="array" aca="1" ref="B14" ca="1">IFERROR(IF(OR(使い方!$J$4=0,使い方!$J$4=""),IF(AB14&lt;=INDEX(使い方!$Q$4:$Q$15,MONTH(NOW())),DAY(DATE(YEAR(NOW()),MONTH(NOW()),AB14)),""),IF(AB14&lt;=INDEX(使い方!$Q$4:$Q$15,使い方!$J$4),DAY(DATE(使い方!$J$3,使い方!$J$4,AB14)),"")),"")</f>
        <v>12</v>
      </c>
      <c r="C14" s="28">
        <f t="shared" ca="1" si="0"/>
        <v>5</v>
      </c>
      <c r="D14" s="20"/>
      <c r="E14" s="20"/>
      <c r="F14" s="20"/>
      <c r="G14" s="21"/>
      <c r="H14" s="76" t="str">
        <f ca="1">IFERROR(INDEX(使い方!$N$4:$N$503,MATCH(DATE(使い方!$J$3,使い方!$J$4,縦1列!B14),使い方!$M$4:$M$503,0)),"")</f>
        <v/>
      </c>
      <c r="I14" s="88"/>
      <c r="AB14" s="22">
        <v>12</v>
      </c>
    </row>
    <row r="15" spans="2:28" s="22" customFormat="1" ht="24" customHeight="1" x14ac:dyDescent="0.2">
      <c r="B15" s="35" cm="1">
        <f t="array" aca="1" ref="B15" ca="1">IFERROR(IF(OR(使い方!$J$4=0,使い方!$J$4=""),IF(AB15&lt;=INDEX(使い方!$Q$4:$Q$15,MONTH(NOW())),DAY(DATE(YEAR(NOW()),MONTH(NOW()),AB15)),""),IF(AB15&lt;=INDEX(使い方!$Q$4:$Q$15,使い方!$J$4),DAY(DATE(使い方!$J$3,使い方!$J$4,AB15)),"")),"")</f>
        <v>13</v>
      </c>
      <c r="C15" s="28">
        <f t="shared" ca="1" si="0"/>
        <v>6</v>
      </c>
      <c r="D15" s="20"/>
      <c r="E15" s="20"/>
      <c r="F15" s="20"/>
      <c r="G15" s="21"/>
      <c r="H15" s="76" t="str">
        <f ca="1">IFERROR(INDEX(使い方!$N$4:$N$503,MATCH(DATE(使い方!$J$3,使い方!$J$4,縦1列!B15),使い方!$M$4:$M$503,0)),"")</f>
        <v/>
      </c>
      <c r="I15" s="88"/>
      <c r="AB15" s="22">
        <v>13</v>
      </c>
    </row>
    <row r="16" spans="2:28" s="22" customFormat="1" ht="24" customHeight="1" x14ac:dyDescent="0.2">
      <c r="B16" s="35" cm="1">
        <f t="array" aca="1" ref="B16" ca="1">IFERROR(IF(OR(使い方!$J$4=0,使い方!$J$4=""),IF(AB16&lt;=INDEX(使い方!$Q$4:$Q$15,MONTH(NOW())),DAY(DATE(YEAR(NOW()),MONTH(NOW()),AB16)),""),IF(AB16&lt;=INDEX(使い方!$Q$4:$Q$15,使い方!$J$4),DAY(DATE(使い方!$J$3,使い方!$J$4,AB16)),"")),"")</f>
        <v>14</v>
      </c>
      <c r="C16" s="28">
        <f t="shared" ca="1" si="0"/>
        <v>7</v>
      </c>
      <c r="D16" s="20"/>
      <c r="E16" s="20"/>
      <c r="F16" s="20"/>
      <c r="G16" s="21"/>
      <c r="H16" s="76" t="str">
        <f ca="1">IFERROR(INDEX(使い方!$N$4:$N$503,MATCH(DATE(使い方!$J$3,使い方!$J$4,縦1列!B16),使い方!$M$4:$M$503,0)),"")</f>
        <v/>
      </c>
      <c r="I16" s="88"/>
      <c r="AB16" s="22">
        <v>14</v>
      </c>
    </row>
    <row r="17" spans="2:28" s="22" customFormat="1" ht="24" customHeight="1" x14ac:dyDescent="0.2">
      <c r="B17" s="35" cm="1">
        <f t="array" aca="1" ref="B17" ca="1">IFERROR(IF(OR(使い方!$J$4=0,使い方!$J$4=""),IF(AB17&lt;=INDEX(使い方!$Q$4:$Q$15,MONTH(NOW())),DAY(DATE(YEAR(NOW()),MONTH(NOW()),AB17)),""),IF(AB17&lt;=INDEX(使い方!$Q$4:$Q$15,使い方!$J$4),DAY(DATE(使い方!$J$3,使い方!$J$4,AB17)),"")),"")</f>
        <v>15</v>
      </c>
      <c r="C17" s="28">
        <f t="shared" ca="1" si="0"/>
        <v>1</v>
      </c>
      <c r="D17" s="20"/>
      <c r="E17" s="20"/>
      <c r="F17" s="20"/>
      <c r="G17" s="21"/>
      <c r="H17" s="76" t="str">
        <f ca="1">IFERROR(INDEX(使い方!$N$4:$N$503,MATCH(DATE(使い方!$J$3,使い方!$J$4,縦1列!B17),使い方!$M$4:$M$503,0)),"")</f>
        <v/>
      </c>
      <c r="I17" s="88"/>
      <c r="AB17" s="22">
        <v>15</v>
      </c>
    </row>
    <row r="18" spans="2:28" s="22" customFormat="1" ht="24" customHeight="1" x14ac:dyDescent="0.2">
      <c r="B18" s="35" cm="1">
        <f t="array" aca="1" ref="B18" ca="1">IFERROR(IF(OR(使い方!$J$4=0,使い方!$J$4=""),IF(AB18&lt;=INDEX(使い方!$Q$4:$Q$15,MONTH(NOW())),DAY(DATE(YEAR(NOW()),MONTH(NOW()),AB18)),""),IF(AB18&lt;=INDEX(使い方!$Q$4:$Q$15,使い方!$J$4),DAY(DATE(使い方!$J$3,使い方!$J$4,AB18)),"")),"")</f>
        <v>16</v>
      </c>
      <c r="C18" s="28">
        <f t="shared" ca="1" si="0"/>
        <v>2</v>
      </c>
      <c r="D18" s="20"/>
      <c r="E18" s="20"/>
      <c r="F18" s="20"/>
      <c r="G18" s="21"/>
      <c r="H18" s="76" t="str">
        <f ca="1">IFERROR(INDEX(使い方!$N$4:$N$503,MATCH(DATE(使い方!$J$3,使い方!$J$4,縦1列!B18),使い方!$M$4:$M$503,0)),"")</f>
        <v/>
      </c>
      <c r="I18" s="88"/>
      <c r="AB18" s="22">
        <v>16</v>
      </c>
    </row>
    <row r="19" spans="2:28" s="22" customFormat="1" ht="24" customHeight="1" x14ac:dyDescent="0.2">
      <c r="B19" s="35" cm="1">
        <f t="array" aca="1" ref="B19" ca="1">IFERROR(IF(OR(使い方!$J$4=0,使い方!$J$4=""),IF(AB19&lt;=INDEX(使い方!$Q$4:$Q$15,MONTH(NOW())),DAY(DATE(YEAR(NOW()),MONTH(NOW()),AB19)),""),IF(AB19&lt;=INDEX(使い方!$Q$4:$Q$15,使い方!$J$4),DAY(DATE(使い方!$J$3,使い方!$J$4,AB19)),"")),"")</f>
        <v>17</v>
      </c>
      <c r="C19" s="28">
        <f t="shared" ca="1" si="0"/>
        <v>3</v>
      </c>
      <c r="D19" s="20"/>
      <c r="E19" s="20"/>
      <c r="F19" s="20"/>
      <c r="G19" s="21"/>
      <c r="H19" s="76" t="str">
        <f ca="1">IFERROR(INDEX(使い方!$N$4:$N$503,MATCH(DATE(使い方!$J$3,使い方!$J$4,縦1列!B19),使い方!$M$4:$M$503,0)),"")</f>
        <v/>
      </c>
      <c r="I19" s="88"/>
      <c r="AB19" s="22">
        <v>17</v>
      </c>
    </row>
    <row r="20" spans="2:28" s="22" customFormat="1" ht="24" customHeight="1" x14ac:dyDescent="0.2">
      <c r="B20" s="35" cm="1">
        <f t="array" aca="1" ref="B20" ca="1">IFERROR(IF(OR(使い方!$J$4=0,使い方!$J$4=""),IF(AB20&lt;=INDEX(使い方!$Q$4:$Q$15,MONTH(NOW())),DAY(DATE(YEAR(NOW()),MONTH(NOW()),AB20)),""),IF(AB20&lt;=INDEX(使い方!$Q$4:$Q$15,使い方!$J$4),DAY(DATE(使い方!$J$3,使い方!$J$4,AB20)),"")),"")</f>
        <v>18</v>
      </c>
      <c r="C20" s="28">
        <f t="shared" ca="1" si="0"/>
        <v>4</v>
      </c>
      <c r="D20" s="20"/>
      <c r="E20" s="20"/>
      <c r="F20" s="20"/>
      <c r="G20" s="21"/>
      <c r="H20" s="76" t="str">
        <f ca="1">IFERROR(INDEX(使い方!$N$4:$N$503,MATCH(DATE(使い方!$J$3,使い方!$J$4,縦1列!B20),使い方!$M$4:$M$503,0)),"")</f>
        <v/>
      </c>
      <c r="I20" s="88"/>
      <c r="AB20" s="22">
        <v>18</v>
      </c>
    </row>
    <row r="21" spans="2:28" s="22" customFormat="1" ht="24" customHeight="1" x14ac:dyDescent="0.2">
      <c r="B21" s="35" cm="1">
        <f t="array" aca="1" ref="B21" ca="1">IFERROR(IF(OR(使い方!$J$4=0,使い方!$J$4=""),IF(AB21&lt;=INDEX(使い方!$Q$4:$Q$15,MONTH(NOW())),DAY(DATE(YEAR(NOW()),MONTH(NOW()),AB21)),""),IF(AB21&lt;=INDEX(使い方!$Q$4:$Q$15,使い方!$J$4),DAY(DATE(使い方!$J$3,使い方!$J$4,AB21)),"")),"")</f>
        <v>19</v>
      </c>
      <c r="C21" s="28">
        <f t="shared" ca="1" si="0"/>
        <v>5</v>
      </c>
      <c r="D21" s="20"/>
      <c r="E21" s="20"/>
      <c r="F21" s="20"/>
      <c r="G21" s="21"/>
      <c r="H21" s="76" t="str">
        <f ca="1">IFERROR(INDEX(使い方!$N$4:$N$503,MATCH(DATE(使い方!$J$3,使い方!$J$4,縦1列!B21),使い方!$M$4:$M$503,0)),"")</f>
        <v/>
      </c>
      <c r="I21" s="88"/>
      <c r="AB21" s="22">
        <v>19</v>
      </c>
    </row>
    <row r="22" spans="2:28" s="22" customFormat="1" ht="24" customHeight="1" x14ac:dyDescent="0.2">
      <c r="B22" s="35" cm="1">
        <f t="array" aca="1" ref="B22" ca="1">IFERROR(IF(OR(使い方!$J$4=0,使い方!$J$4=""),IF(AB22&lt;=INDEX(使い方!$Q$4:$Q$15,MONTH(NOW())),DAY(DATE(YEAR(NOW()),MONTH(NOW()),AB22)),""),IF(AB22&lt;=INDEX(使い方!$Q$4:$Q$15,使い方!$J$4),DAY(DATE(使い方!$J$3,使い方!$J$4,AB22)),"")),"")</f>
        <v>20</v>
      </c>
      <c r="C22" s="28">
        <f t="shared" ca="1" si="0"/>
        <v>6</v>
      </c>
      <c r="D22" s="20"/>
      <c r="E22" s="20"/>
      <c r="F22" s="20"/>
      <c r="G22" s="21"/>
      <c r="H22" s="76" t="str">
        <f ca="1">IFERROR(INDEX(使い方!$N$4:$N$503,MATCH(DATE(使い方!$J$3,使い方!$J$4,縦1列!B22),使い方!$M$4:$M$503,0)),"")</f>
        <v/>
      </c>
      <c r="I22" s="88"/>
      <c r="AB22" s="22">
        <v>20</v>
      </c>
    </row>
    <row r="23" spans="2:28" s="22" customFormat="1" ht="24" customHeight="1" x14ac:dyDescent="0.2">
      <c r="B23" s="35" cm="1">
        <f t="array" aca="1" ref="B23" ca="1">IFERROR(IF(OR(使い方!$J$4=0,使い方!$J$4=""),IF(AB23&lt;=INDEX(使い方!$Q$4:$Q$15,MONTH(NOW())),DAY(DATE(YEAR(NOW()),MONTH(NOW()),AB23)),""),IF(AB23&lt;=INDEX(使い方!$Q$4:$Q$15,使い方!$J$4),DAY(DATE(使い方!$J$3,使い方!$J$4,AB23)),"")),"")</f>
        <v>21</v>
      </c>
      <c r="C23" s="28">
        <f t="shared" ca="1" si="0"/>
        <v>7</v>
      </c>
      <c r="D23" s="20"/>
      <c r="E23" s="20"/>
      <c r="F23" s="20"/>
      <c r="G23" s="21"/>
      <c r="H23" s="76" t="str">
        <f ca="1">IFERROR(INDEX(使い方!$N$4:$N$503,MATCH(DATE(使い方!$J$3,使い方!$J$4,縦1列!B23),使い方!$M$4:$M$503,0)),"")</f>
        <v/>
      </c>
      <c r="I23" s="88"/>
      <c r="AB23" s="22">
        <v>21</v>
      </c>
    </row>
    <row r="24" spans="2:28" s="22" customFormat="1" ht="24" customHeight="1" x14ac:dyDescent="0.2">
      <c r="B24" s="35" cm="1">
        <f t="array" aca="1" ref="B24" ca="1">IFERROR(IF(OR(使い方!$J$4=0,使い方!$J$4=""),IF(AB24&lt;=INDEX(使い方!$Q$4:$Q$15,MONTH(NOW())),DAY(DATE(YEAR(NOW()),MONTH(NOW()),AB24)),""),IF(AB24&lt;=INDEX(使い方!$Q$4:$Q$15,使い方!$J$4),DAY(DATE(使い方!$J$3,使い方!$J$4,AB24)),"")),"")</f>
        <v>22</v>
      </c>
      <c r="C24" s="28">
        <f t="shared" ca="1" si="0"/>
        <v>1</v>
      </c>
      <c r="D24" s="20"/>
      <c r="E24" s="20"/>
      <c r="F24" s="20"/>
      <c r="G24" s="21"/>
      <c r="H24" s="76" t="str">
        <f ca="1">IFERROR(INDEX(使い方!$N$4:$N$503,MATCH(DATE(使い方!$J$3,使い方!$J$4,縦1列!B24),使い方!$M$4:$M$503,0)),"")</f>
        <v/>
      </c>
      <c r="I24" s="88"/>
      <c r="AB24" s="22">
        <v>22</v>
      </c>
    </row>
    <row r="25" spans="2:28" s="22" customFormat="1" ht="24" customHeight="1" x14ac:dyDescent="0.2">
      <c r="B25" s="35" cm="1">
        <f t="array" aca="1" ref="B25" ca="1">IFERROR(IF(OR(使い方!$J$4=0,使い方!$J$4=""),IF(AB25&lt;=INDEX(使い方!$Q$4:$Q$15,MONTH(NOW())),DAY(DATE(YEAR(NOW()),MONTH(NOW()),AB25)),""),IF(AB25&lt;=INDEX(使い方!$Q$4:$Q$15,使い方!$J$4),DAY(DATE(使い方!$J$3,使い方!$J$4,AB25)),"")),"")</f>
        <v>23</v>
      </c>
      <c r="C25" s="28">
        <f t="shared" ca="1" si="0"/>
        <v>2</v>
      </c>
      <c r="D25" s="20"/>
      <c r="E25" s="20"/>
      <c r="F25" s="20"/>
      <c r="G25" s="21"/>
      <c r="H25" s="76" t="str">
        <f ca="1">IFERROR(INDEX(使い方!$N$4:$N$503,MATCH(DATE(使い方!$J$3,使い方!$J$4,縦1列!B25),使い方!$M$4:$M$503,0)),"")</f>
        <v>天皇誕生日</v>
      </c>
      <c r="I25" s="88"/>
      <c r="AB25" s="22">
        <v>23</v>
      </c>
    </row>
    <row r="26" spans="2:28" s="22" customFormat="1" ht="24" customHeight="1" x14ac:dyDescent="0.2">
      <c r="B26" s="35" cm="1">
        <f t="array" aca="1" ref="B26" ca="1">IFERROR(IF(OR(使い方!$J$4=0,使い方!$J$4=""),IF(AB26&lt;=INDEX(使い方!$Q$4:$Q$15,MONTH(NOW())),DAY(DATE(YEAR(NOW()),MONTH(NOW()),AB26)),""),IF(AB26&lt;=INDEX(使い方!$Q$4:$Q$15,使い方!$J$4),DAY(DATE(使い方!$J$3,使い方!$J$4,AB26)),"")),"")</f>
        <v>24</v>
      </c>
      <c r="C26" s="28">
        <f t="shared" ca="1" si="0"/>
        <v>3</v>
      </c>
      <c r="D26" s="20"/>
      <c r="E26" s="20"/>
      <c r="F26" s="20"/>
      <c r="G26" s="21"/>
      <c r="H26" s="76" t="str">
        <f ca="1">IFERROR(INDEX(使い方!$N$4:$N$503,MATCH(DATE(使い方!$J$3,使い方!$J$4,縦1列!B26),使い方!$M$4:$M$503,0)),"")</f>
        <v/>
      </c>
      <c r="I26" s="88"/>
      <c r="AB26" s="22">
        <v>24</v>
      </c>
    </row>
    <row r="27" spans="2:28" s="22" customFormat="1" ht="24" customHeight="1" x14ac:dyDescent="0.2">
      <c r="B27" s="35" cm="1">
        <f t="array" aca="1" ref="B27" ca="1">IFERROR(IF(OR(使い方!$J$4=0,使い方!$J$4=""),IF(AB27&lt;=INDEX(使い方!$Q$4:$Q$15,MONTH(NOW())),DAY(DATE(YEAR(NOW()),MONTH(NOW()),AB27)),""),IF(AB27&lt;=INDEX(使い方!$Q$4:$Q$15,使い方!$J$4),DAY(DATE(使い方!$J$3,使い方!$J$4,AB27)),"")),"")</f>
        <v>25</v>
      </c>
      <c r="C27" s="28">
        <f t="shared" ca="1" si="0"/>
        <v>4</v>
      </c>
      <c r="D27" s="20"/>
      <c r="E27" s="20"/>
      <c r="F27" s="20"/>
      <c r="G27" s="21"/>
      <c r="H27" s="76" t="str">
        <f ca="1">IFERROR(INDEX(使い方!$N$4:$N$503,MATCH(DATE(使い方!$J$3,使い方!$J$4,縦1列!B27),使い方!$M$4:$M$503,0)),"")</f>
        <v/>
      </c>
      <c r="I27" s="88"/>
      <c r="AB27" s="22">
        <v>25</v>
      </c>
    </row>
    <row r="28" spans="2:28" s="22" customFormat="1" ht="24" customHeight="1" x14ac:dyDescent="0.2">
      <c r="B28" s="35" cm="1">
        <f t="array" aca="1" ref="B28" ca="1">IFERROR(IF(OR(使い方!$J$4=0,使い方!$J$4=""),IF(AB28&lt;=INDEX(使い方!$Q$4:$Q$15,MONTH(NOW())),DAY(DATE(YEAR(NOW()),MONTH(NOW()),AB28)),""),IF(AB28&lt;=INDEX(使い方!$Q$4:$Q$15,使い方!$J$4),DAY(DATE(使い方!$J$3,使い方!$J$4,AB28)),"")),"")</f>
        <v>26</v>
      </c>
      <c r="C28" s="28">
        <f t="shared" ca="1" si="0"/>
        <v>5</v>
      </c>
      <c r="D28" s="20"/>
      <c r="E28" s="20"/>
      <c r="F28" s="20"/>
      <c r="G28" s="21"/>
      <c r="H28" s="76" t="str">
        <f ca="1">IFERROR(INDEX(使い方!$N$4:$N$503,MATCH(DATE(使い方!$J$3,使い方!$J$4,縦1列!B28),使い方!$M$4:$M$503,0)),"")</f>
        <v/>
      </c>
      <c r="I28" s="88"/>
      <c r="AB28" s="22">
        <v>26</v>
      </c>
    </row>
    <row r="29" spans="2:28" s="22" customFormat="1" ht="24" customHeight="1" x14ac:dyDescent="0.2">
      <c r="B29" s="35" cm="1">
        <f t="array" aca="1" ref="B29" ca="1">IFERROR(IF(OR(使い方!$J$4=0,使い方!$J$4=""),IF(AB29&lt;=INDEX(使い方!$Q$4:$Q$15,MONTH(NOW())),DAY(DATE(YEAR(NOW()),MONTH(NOW()),AB29)),""),IF(AB29&lt;=INDEX(使い方!$Q$4:$Q$15,使い方!$J$4),DAY(DATE(使い方!$J$3,使い方!$J$4,AB29)),"")),"")</f>
        <v>27</v>
      </c>
      <c r="C29" s="28">
        <f t="shared" ca="1" si="0"/>
        <v>6</v>
      </c>
      <c r="D29" s="20"/>
      <c r="E29" s="20"/>
      <c r="F29" s="20"/>
      <c r="G29" s="21"/>
      <c r="H29" s="76" t="str">
        <f ca="1">IFERROR(INDEX(使い方!$N$4:$N$503,MATCH(DATE(使い方!$J$3,使い方!$J$4,縦1列!B29),使い方!$M$4:$M$503,0)),"")</f>
        <v/>
      </c>
      <c r="I29" s="88"/>
      <c r="AB29" s="22">
        <v>27</v>
      </c>
    </row>
    <row r="30" spans="2:28" s="22" customFormat="1" ht="24" customHeight="1" x14ac:dyDescent="0.2">
      <c r="B30" s="35" cm="1">
        <f t="array" aca="1" ref="B30" ca="1">IFERROR(IF(OR(使い方!$J$4=0,使い方!$J$4=""),IF(AB30&lt;=INDEX(使い方!$Q$4:$Q$15,MONTH(NOW())),DAY(DATE(YEAR(NOW()),MONTH(NOW()),AB30)),""),IF(AB30&lt;=INDEX(使い方!$Q$4:$Q$15,使い方!$J$4),DAY(DATE(使い方!$J$3,使い方!$J$4,AB30)),"")),"")</f>
        <v>28</v>
      </c>
      <c r="C30" s="28">
        <f t="shared" ca="1" si="0"/>
        <v>7</v>
      </c>
      <c r="D30" s="20"/>
      <c r="E30" s="20"/>
      <c r="F30" s="20"/>
      <c r="G30" s="21"/>
      <c r="H30" s="76" t="str">
        <f ca="1">IFERROR(INDEX(使い方!$N$4:$N$503,MATCH(DATE(使い方!$J$3,使い方!$J$4,縦1列!B30),使い方!$M$4:$M$503,0)),"")</f>
        <v/>
      </c>
      <c r="I30" s="88"/>
      <c r="AB30" s="22">
        <v>28</v>
      </c>
    </row>
    <row r="31" spans="2:28" s="22" customFormat="1" ht="24" customHeight="1" x14ac:dyDescent="0.2">
      <c r="B31" s="56" t="str" cm="1">
        <f t="array" aca="1" ref="B31" ca="1">IFERROR(IF(OR(使い方!$J$4=0,使い方!$J$4=""),IF(AB31&lt;=INDEX(使い方!$Q$4:$Q$15,MONTH(NOW())),DAY(DATE(YEAR(NOW()),MONTH(NOW()),AB31)),""),IF(AB31&lt;=INDEX(使い方!$Q$4:$Q$15,使い方!$J$4),DAY(DATE(使い方!$J$3,使い方!$J$4,AB31)),"")),"")</f>
        <v/>
      </c>
      <c r="C31" s="29" t="str">
        <f t="shared" ca="1" si="0"/>
        <v/>
      </c>
      <c r="D31" s="23"/>
      <c r="E31" s="23"/>
      <c r="F31" s="23"/>
      <c r="G31" s="23"/>
      <c r="H31" s="76" t="str">
        <f ca="1">IFERROR(INDEX(使い方!$N$4:$N$503,MATCH(DATE(使い方!$J$3,使い方!$J$4,縦1列!B31),使い方!$M$4:$M$503,0)),"")</f>
        <v/>
      </c>
      <c r="I31" s="88"/>
      <c r="AB31" s="22">
        <v>29</v>
      </c>
    </row>
    <row r="32" spans="2:28" ht="24" customHeight="1" x14ac:dyDescent="0.2">
      <c r="B32" s="57" t="str" cm="1">
        <f t="array" aca="1" ref="B32" ca="1">IFERROR(IF(OR(使い方!$J$4=0,使い方!$J$4=""),IF(AB32&lt;=INDEX(使い方!$Q$4:$Q$15,MONTH(NOW())),DAY(DATE(YEAR(NOW()),MONTH(NOW()),AB32)),""),IF(AB32&lt;=INDEX(使い方!$Q$4:$Q$15,使い方!$J$4),DAY(DATE(使い方!$J$3,使い方!$J$4,AB32)),"")),"")</f>
        <v/>
      </c>
      <c r="C32" s="30" t="str">
        <f t="shared" ca="1" si="0"/>
        <v/>
      </c>
      <c r="D32" s="24"/>
      <c r="E32" s="24"/>
      <c r="F32" s="24"/>
      <c r="G32" s="24"/>
      <c r="H32" s="76" t="str">
        <f ca="1">IFERROR(INDEX(使い方!$N$4:$N$503,MATCH(DATE(使い方!$J$3,使い方!$J$4,縦1列!B32),使い方!$M$4:$M$503,0)),"")</f>
        <v/>
      </c>
      <c r="I32" s="86"/>
      <c r="AB32" s="22">
        <v>30</v>
      </c>
    </row>
    <row r="33" spans="2:28" ht="24" customHeight="1" x14ac:dyDescent="0.2">
      <c r="B33" s="57" t="str" cm="1">
        <f t="array" aca="1" ref="B33" ca="1">IFERROR(IF(OR(使い方!$J$4=0,使い方!$J$4=""),IF(AB33&lt;=INDEX(使い方!$Q$4:$Q$15,MONTH(NOW())),DAY(DATE(YEAR(NOW()),MONTH(NOW()),AB33)),""),IF(AB33&lt;=INDEX(使い方!$Q$4:$Q$15,使い方!$J$4),DAY(DATE(使い方!$J$3,使い方!$J$4,AB33)),"")),"")</f>
        <v/>
      </c>
      <c r="C33" s="30" t="str">
        <f t="shared" ca="1" si="0"/>
        <v/>
      </c>
      <c r="D33" s="25"/>
      <c r="E33" s="25"/>
      <c r="F33" s="25"/>
      <c r="G33" s="25"/>
      <c r="H33" s="77" t="str">
        <f ca="1">IFERROR(INDEX(使い方!$N$4:$N$503,MATCH(DATE(使い方!$J$3,使い方!$J$4,縦1列!B33),使い方!$M$4:$M$503,0)),"")</f>
        <v/>
      </c>
      <c r="I33" s="86"/>
      <c r="AB33" s="22">
        <v>31</v>
      </c>
    </row>
  </sheetData>
  <sheetProtection sheet="1" formatCells="0" formatColumns="0" formatRows="0" insertColumns="0" insertHyperlinks="0" deleteColumns="0"/>
  <mergeCells count="1">
    <mergeCell ref="J3:P4"/>
  </mergeCells>
  <phoneticPr fontId="1"/>
  <conditionalFormatting sqref="B3:G33">
    <cfRule type="expression" dxfId="19" priority="1">
      <formula>($H3&lt;&gt;"")</formula>
    </cfRule>
    <cfRule type="expression" dxfId="18" priority="20">
      <formula>($B3&lt;&gt;"")</formula>
    </cfRule>
    <cfRule type="expression" dxfId="17" priority="21">
      <formula>OR(WEEKDAY($B3)=1,WEEKDAY($B3)=7,$H3&lt;&gt;"")</formula>
    </cfRule>
  </conditionalFormatting>
  <pageMargins left="0.74803149606299213" right="0.31496062992125984" top="0.55118110236220474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55F2-2250-4AEF-99CC-3D40B6AF9225}">
  <dimension ref="B1:AQ11"/>
  <sheetViews>
    <sheetView showGridLines="0" topLeftCell="A2" zoomScaleNormal="100" workbookViewId="0">
      <selection activeCell="AI6" sqref="AI6"/>
    </sheetView>
  </sheetViews>
  <sheetFormatPr defaultRowHeight="13" x14ac:dyDescent="0.2"/>
  <cols>
    <col min="1" max="1" width="1.08984375" customWidth="1"/>
    <col min="2" max="2" width="4.36328125" customWidth="1"/>
    <col min="3" max="33" width="4.1796875" customWidth="1"/>
    <col min="34" max="34" width="8.26953125" customWidth="1"/>
    <col min="35" max="35" width="9.453125" customWidth="1"/>
    <col min="43" max="43" width="13.26953125" customWidth="1"/>
  </cols>
  <sheetData>
    <row r="1" spans="2:43" hidden="1" x14ac:dyDescent="0.2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</row>
    <row r="2" spans="2:43" ht="7.5" customHeight="1" x14ac:dyDescent="0.2"/>
    <row r="3" spans="2:43" ht="16.5" x14ac:dyDescent="0.2">
      <c r="B3" s="58" t="str">
        <f ca="1">IF(使い方!J3="",YEAR(NOW()),使い方!J3)&amp;"年　"&amp;IF(使い方!J4="",MONTH(NOW()),使い方!J4)&amp;"月 "</f>
        <v xml:space="preserve">2022年　2月 </v>
      </c>
      <c r="D3" s="58"/>
      <c r="Q3" s="59"/>
      <c r="R3" s="60" t="s">
        <v>36</v>
      </c>
    </row>
    <row r="4" spans="2:43" ht="8" customHeight="1" x14ac:dyDescent="0.2">
      <c r="C4" s="58"/>
      <c r="D4" s="58"/>
      <c r="Q4" s="59"/>
      <c r="R4" s="60"/>
    </row>
    <row r="5" spans="2:43" ht="13" customHeight="1" x14ac:dyDescent="0.2">
      <c r="B5" s="84" t="s">
        <v>44</v>
      </c>
      <c r="C5" s="67" cm="1">
        <f t="array" aca="1" ref="C5" ca="1">IFERROR(IF(OR(使い方!$J$4=0,使い方!$J$4=""),IF(C$1&lt;=INDEX(使い方!$Q$4:$Q$15,MONTH(NOW())),C$1,""),IF(C$1&lt;=INDEX(使い方!$Q$4:$Q$15,使い方!$J$4),C$1,"")),"")</f>
        <v>1</v>
      </c>
      <c r="D5" s="67" cm="1">
        <f t="array" aca="1" ref="D5" ca="1">IFERROR(IF(OR(使い方!$J$4=0,使い方!$J$4=""),IF(D$1&lt;=INDEX(使い方!$Q$4:$Q$15,MONTH(NOW())),D$1,""),IF(D$1&lt;=INDEX(使い方!$Q$4:$Q$15,使い方!$J$4),D$1,"")),"")</f>
        <v>2</v>
      </c>
      <c r="E5" s="67" cm="1">
        <f t="array" aca="1" ref="E5" ca="1">IFERROR(IF(OR(使い方!$J$4=0,使い方!$J$4=""),IF(E$1&lt;=INDEX(使い方!$Q$4:$Q$15,MONTH(NOW())),E$1,""),IF(E$1&lt;=INDEX(使い方!$Q$4:$Q$15,使い方!$J$4),E$1,"")),"")</f>
        <v>3</v>
      </c>
      <c r="F5" s="67" cm="1">
        <f t="array" aca="1" ref="F5" ca="1">IFERROR(IF(OR(使い方!$J$4=0,使い方!$J$4=""),IF(F$1&lt;=INDEX(使い方!$Q$4:$Q$15,MONTH(NOW())),F$1,""),IF(F$1&lt;=INDEX(使い方!$Q$4:$Q$15,使い方!$J$4),F$1,"")),"")</f>
        <v>4</v>
      </c>
      <c r="G5" s="67" cm="1">
        <f t="array" aca="1" ref="G5" ca="1">IFERROR(IF(OR(使い方!$J$4=0,使い方!$J$4=""),IF(G$1&lt;=INDEX(使い方!$Q$4:$Q$15,MONTH(NOW())),G$1,""),IF(G$1&lt;=INDEX(使い方!$Q$4:$Q$15,使い方!$J$4),G$1,"")),"")</f>
        <v>5</v>
      </c>
      <c r="H5" s="67" cm="1">
        <f t="array" aca="1" ref="H5" ca="1">IFERROR(IF(OR(使い方!$J$4=0,使い方!$J$4=""),IF(H$1&lt;=INDEX(使い方!$Q$4:$Q$15,MONTH(NOW())),H$1,""),IF(H$1&lt;=INDEX(使い方!$Q$4:$Q$15,使い方!$J$4),H$1,"")),"")</f>
        <v>6</v>
      </c>
      <c r="I5" s="67" cm="1">
        <f t="array" aca="1" ref="I5" ca="1">IFERROR(IF(OR(使い方!$J$4=0,使い方!$J$4=""),IF(I$1&lt;=INDEX(使い方!$Q$4:$Q$15,MONTH(NOW())),I$1,""),IF(I$1&lt;=INDEX(使い方!$Q$4:$Q$15,使い方!$J$4),I$1,"")),"")</f>
        <v>7</v>
      </c>
      <c r="J5" s="67" cm="1">
        <f t="array" aca="1" ref="J5" ca="1">IFERROR(IF(OR(使い方!$J$4=0,使い方!$J$4=""),IF(J$1&lt;=INDEX(使い方!$Q$4:$Q$15,MONTH(NOW())),J$1,""),IF(J$1&lt;=INDEX(使い方!$Q$4:$Q$15,使い方!$J$4),J$1,"")),"")</f>
        <v>8</v>
      </c>
      <c r="K5" s="67" cm="1">
        <f t="array" aca="1" ref="K5" ca="1">IFERROR(IF(OR(使い方!$J$4=0,使い方!$J$4=""),IF(K$1&lt;=INDEX(使い方!$Q$4:$Q$15,MONTH(NOW())),K$1,""),IF(K$1&lt;=INDEX(使い方!$Q$4:$Q$15,使い方!$J$4),K$1,"")),"")</f>
        <v>9</v>
      </c>
      <c r="L5" s="67" cm="1">
        <f t="array" aca="1" ref="L5" ca="1">IFERROR(IF(OR(使い方!$J$4=0,使い方!$J$4=""),IF(L$1&lt;=INDEX(使い方!$Q$4:$Q$15,MONTH(NOW())),L$1,""),IF(L$1&lt;=INDEX(使い方!$Q$4:$Q$15,使い方!$J$4),L$1,"")),"")</f>
        <v>10</v>
      </c>
      <c r="M5" s="67" cm="1">
        <f t="array" aca="1" ref="M5" ca="1">IFERROR(IF(OR(使い方!$J$4=0,使い方!$J$4=""),IF(M$1&lt;=INDEX(使い方!$Q$4:$Q$15,MONTH(NOW())),M$1,""),IF(M$1&lt;=INDEX(使い方!$Q$4:$Q$15,使い方!$J$4),M$1,"")),"")</f>
        <v>11</v>
      </c>
      <c r="N5" s="67" cm="1">
        <f t="array" aca="1" ref="N5" ca="1">IFERROR(IF(OR(使い方!$J$4=0,使い方!$J$4=""),IF(N$1&lt;=INDEX(使い方!$Q$4:$Q$15,MONTH(NOW())),N$1,""),IF(N$1&lt;=INDEX(使い方!$Q$4:$Q$15,使い方!$J$4),N$1,"")),"")</f>
        <v>12</v>
      </c>
      <c r="O5" s="67" cm="1">
        <f t="array" aca="1" ref="O5" ca="1">IFERROR(IF(OR(使い方!$J$4=0,使い方!$J$4=""),IF(O$1&lt;=INDEX(使い方!$Q$4:$Q$15,MONTH(NOW())),O$1,""),IF(O$1&lt;=INDEX(使い方!$Q$4:$Q$15,使い方!$J$4),O$1,"")),"")</f>
        <v>13</v>
      </c>
      <c r="P5" s="67" cm="1">
        <f t="array" aca="1" ref="P5" ca="1">IFERROR(IF(OR(使い方!$J$4=0,使い方!$J$4=""),IF(P$1&lt;=INDEX(使い方!$Q$4:$Q$15,MONTH(NOW())),P$1,""),IF(P$1&lt;=INDEX(使い方!$Q$4:$Q$15,使い方!$J$4),P$1,"")),"")</f>
        <v>14</v>
      </c>
      <c r="Q5" s="67" cm="1">
        <f t="array" aca="1" ref="Q5" ca="1">IFERROR(IF(OR(使い方!$J$4=0,使い方!$J$4=""),IF(Q$1&lt;=INDEX(使い方!$Q$4:$Q$15,MONTH(NOW())),Q$1,""),IF(Q$1&lt;=INDEX(使い方!$Q$4:$Q$15,使い方!$J$4),Q$1,"")),"")</f>
        <v>15</v>
      </c>
      <c r="R5" s="67" cm="1">
        <f t="array" aca="1" ref="R5" ca="1">IFERROR(IF(OR(使い方!$J$4=0,使い方!$J$4=""),IF(R$1&lt;=INDEX(使い方!$Q$4:$Q$15,MONTH(NOW())),R$1,""),IF(R$1&lt;=INDEX(使い方!$Q$4:$Q$15,使い方!$J$4),R$1,"")),"")</f>
        <v>16</v>
      </c>
      <c r="S5" s="67" cm="1">
        <f t="array" aca="1" ref="S5" ca="1">IFERROR(IF(OR(使い方!$J$4=0,使い方!$J$4=""),IF(S$1&lt;=INDEX(使い方!$Q$4:$Q$15,MONTH(NOW())),S$1,""),IF(S$1&lt;=INDEX(使い方!$Q$4:$Q$15,使い方!$J$4),S$1,"")),"")</f>
        <v>17</v>
      </c>
      <c r="T5" s="67" cm="1">
        <f t="array" aca="1" ref="T5" ca="1">IFERROR(IF(OR(使い方!$J$4=0,使い方!$J$4=""),IF(T$1&lt;=INDEX(使い方!$Q$4:$Q$15,MONTH(NOW())),T$1,""),IF(T$1&lt;=INDEX(使い方!$Q$4:$Q$15,使い方!$J$4),T$1,"")),"")</f>
        <v>18</v>
      </c>
      <c r="U5" s="67" cm="1">
        <f t="array" aca="1" ref="U5" ca="1">IFERROR(IF(OR(使い方!$J$4=0,使い方!$J$4=""),IF(U$1&lt;=INDEX(使い方!$Q$4:$Q$15,MONTH(NOW())),U$1,""),IF(U$1&lt;=INDEX(使い方!$Q$4:$Q$15,使い方!$J$4),U$1,"")),"")</f>
        <v>19</v>
      </c>
      <c r="V5" s="67" cm="1">
        <f t="array" aca="1" ref="V5" ca="1">IFERROR(IF(OR(使い方!$J$4=0,使い方!$J$4=""),IF(V$1&lt;=INDEX(使い方!$Q$4:$Q$15,MONTH(NOW())),V$1,""),IF(V$1&lt;=INDEX(使い方!$Q$4:$Q$15,使い方!$J$4),V$1,"")),"")</f>
        <v>20</v>
      </c>
      <c r="W5" s="67" cm="1">
        <f t="array" aca="1" ref="W5" ca="1">IFERROR(IF(OR(使い方!$J$4=0,使い方!$J$4=""),IF(W$1&lt;=INDEX(使い方!$Q$4:$Q$15,MONTH(NOW())),W$1,""),IF(W$1&lt;=INDEX(使い方!$Q$4:$Q$15,使い方!$J$4),W$1,"")),"")</f>
        <v>21</v>
      </c>
      <c r="X5" s="67" cm="1">
        <f t="array" aca="1" ref="X5" ca="1">IFERROR(IF(OR(使い方!$J$4=0,使い方!$J$4=""),IF(X$1&lt;=INDEX(使い方!$Q$4:$Q$15,MONTH(NOW())),X$1,""),IF(X$1&lt;=INDEX(使い方!$Q$4:$Q$15,使い方!$J$4),X$1,"")),"")</f>
        <v>22</v>
      </c>
      <c r="Y5" s="67" cm="1">
        <f t="array" aca="1" ref="Y5" ca="1">IFERROR(IF(OR(使い方!$J$4=0,使い方!$J$4=""),IF(Y$1&lt;=INDEX(使い方!$Q$4:$Q$15,MONTH(NOW())),Y$1,""),IF(Y$1&lt;=INDEX(使い方!$Q$4:$Q$15,使い方!$J$4),Y$1,"")),"")</f>
        <v>23</v>
      </c>
      <c r="Z5" s="67" cm="1">
        <f t="array" aca="1" ref="Z5" ca="1">IFERROR(IF(OR(使い方!$J$4=0,使い方!$J$4=""),IF(Z$1&lt;=INDEX(使い方!$Q$4:$Q$15,MONTH(NOW())),Z$1,""),IF(Z$1&lt;=INDEX(使い方!$Q$4:$Q$15,使い方!$J$4),Z$1,"")),"")</f>
        <v>24</v>
      </c>
      <c r="AA5" s="67" cm="1">
        <f t="array" aca="1" ref="AA5" ca="1">IFERROR(IF(OR(使い方!$J$4=0,使い方!$J$4=""),IF(AA$1&lt;=INDEX(使い方!$Q$4:$Q$15,MONTH(NOW())),AA$1,""),IF(AA$1&lt;=INDEX(使い方!$Q$4:$Q$15,使い方!$J$4),AA$1,"")),"")</f>
        <v>25</v>
      </c>
      <c r="AB5" s="67" cm="1">
        <f t="array" aca="1" ref="AB5" ca="1">IFERROR(IF(OR(使い方!$J$4=0,使い方!$J$4=""),IF(AB$1&lt;=INDEX(使い方!$Q$4:$Q$15,MONTH(NOW())),AB$1,""),IF(AB$1&lt;=INDEX(使い方!$Q$4:$Q$15,使い方!$J$4),AB$1,"")),"")</f>
        <v>26</v>
      </c>
      <c r="AC5" s="67" cm="1">
        <f t="array" aca="1" ref="AC5" ca="1">IFERROR(IF(OR(使い方!$J$4=0,使い方!$J$4=""),IF(AC$1&lt;=INDEX(使い方!$Q$4:$Q$15,MONTH(NOW())),AC$1,""),IF(AC$1&lt;=INDEX(使い方!$Q$4:$Q$15,使い方!$J$4),AC$1,"")),"")</f>
        <v>27</v>
      </c>
      <c r="AD5" s="67" cm="1">
        <f t="array" aca="1" ref="AD5" ca="1">IFERROR(IF(OR(使い方!$J$4=0,使い方!$J$4=""),IF(AD$1&lt;=INDEX(使い方!$Q$4:$Q$15,MONTH(NOW())),AD$1,""),IF(AD$1&lt;=INDEX(使い方!$Q$4:$Q$15,使い方!$J$4),AD$1,"")),"")</f>
        <v>28</v>
      </c>
      <c r="AE5" s="67" t="str" cm="1">
        <f t="array" aca="1" ref="AE5" ca="1">IFERROR(IF(OR(使い方!$J$4=0,使い方!$J$4=""),IF(AE$1&lt;=INDEX(使い方!$Q$4:$Q$15,MONTH(NOW())),AE$1,""),IF(AE$1&lt;=INDEX(使い方!$Q$4:$Q$15,使い方!$J$4),AE$1,"")),"")</f>
        <v/>
      </c>
      <c r="AF5" s="67" t="str" cm="1">
        <f t="array" aca="1" ref="AF5" ca="1">IFERROR(IF(OR(使い方!$J$4=0,使い方!$J$4=""),IF(AF$1&lt;=INDEX(使い方!$Q$4:$Q$15,MONTH(NOW())),AF$1,""),IF(AF$1&lt;=INDEX(使い方!$Q$4:$Q$15,使い方!$J$4),AF$1,"")),"")</f>
        <v/>
      </c>
      <c r="AG5" s="67" t="str" cm="1">
        <f t="array" aca="1" ref="AG5" ca="1">IFERROR(IF(OR(使い方!$J$4=0,使い方!$J$4=""),IF(AG$1&lt;=INDEX(使い方!$Q$4:$Q$15,MONTH(NOW())),AG$1,""),IF(AG$1&lt;=INDEX(使い方!$Q$4:$Q$15,使い方!$J$4),AG$1,"")),"")</f>
        <v/>
      </c>
      <c r="AI5" s="17"/>
    </row>
    <row r="6" spans="2:43" ht="13" customHeight="1" x14ac:dyDescent="0.2">
      <c r="B6" s="84" t="s">
        <v>45</v>
      </c>
      <c r="C6" s="66">
        <f ca="1">IFERROR(DATE(使い方!$J$3,使い方!$J$4,C$5),"")</f>
        <v>44593</v>
      </c>
      <c r="D6" s="66">
        <f ca="1">IFERROR(DATE(使い方!$J$3,使い方!$J$4,D$5),"")</f>
        <v>44594</v>
      </c>
      <c r="E6" s="66">
        <f ca="1">IFERROR(DATE(使い方!$J$3,使い方!$J$4,E$5),"")</f>
        <v>44595</v>
      </c>
      <c r="F6" s="66">
        <f ca="1">IFERROR(DATE(使い方!$J$3,使い方!$J$4,F$5),"")</f>
        <v>44596</v>
      </c>
      <c r="G6" s="66">
        <f ca="1">IFERROR(DATE(使い方!$J$3,使い方!$J$4,G$5),"")</f>
        <v>44597</v>
      </c>
      <c r="H6" s="66">
        <f ca="1">IFERROR(DATE(使い方!$J$3,使い方!$J$4,H$5),"")</f>
        <v>44598</v>
      </c>
      <c r="I6" s="66">
        <f ca="1">IFERROR(DATE(使い方!$J$3,使い方!$J$4,I$5),"")</f>
        <v>44599</v>
      </c>
      <c r="J6" s="66">
        <f ca="1">IFERROR(DATE(使い方!$J$3,使い方!$J$4,J$5),"")</f>
        <v>44600</v>
      </c>
      <c r="K6" s="66">
        <f ca="1">IFERROR(DATE(使い方!$J$3,使い方!$J$4,K$5),"")</f>
        <v>44601</v>
      </c>
      <c r="L6" s="66">
        <f ca="1">IFERROR(DATE(使い方!$J$3,使い方!$J$4,L$5),"")</f>
        <v>44602</v>
      </c>
      <c r="M6" s="66">
        <f ca="1">IFERROR(DATE(使い方!$J$3,使い方!$J$4,M$5),"")</f>
        <v>44603</v>
      </c>
      <c r="N6" s="66">
        <f ca="1">IFERROR(DATE(使い方!$J$3,使い方!$J$4,N$5),"")</f>
        <v>44604</v>
      </c>
      <c r="O6" s="66">
        <f ca="1">IFERROR(DATE(使い方!$J$3,使い方!$J$4,O$5),"")</f>
        <v>44605</v>
      </c>
      <c r="P6" s="66">
        <f ca="1">IFERROR(DATE(使い方!$J$3,使い方!$J$4,P$5),"")</f>
        <v>44606</v>
      </c>
      <c r="Q6" s="66">
        <f ca="1">IFERROR(DATE(使い方!$J$3,使い方!$J$4,Q$5),"")</f>
        <v>44607</v>
      </c>
      <c r="R6" s="66">
        <f ca="1">IFERROR(DATE(使い方!$J$3,使い方!$J$4,R$5),"")</f>
        <v>44608</v>
      </c>
      <c r="S6" s="66">
        <f ca="1">IFERROR(DATE(使い方!$J$3,使い方!$J$4,S$5),"")</f>
        <v>44609</v>
      </c>
      <c r="T6" s="66">
        <f ca="1">IFERROR(DATE(使い方!$J$3,使い方!$J$4,T$5),"")</f>
        <v>44610</v>
      </c>
      <c r="U6" s="66">
        <f ca="1">IFERROR(DATE(使い方!$J$3,使い方!$J$4,U$5),"")</f>
        <v>44611</v>
      </c>
      <c r="V6" s="66">
        <f ca="1">IFERROR(DATE(使い方!$J$3,使い方!$J$4,V$5),"")</f>
        <v>44612</v>
      </c>
      <c r="W6" s="66">
        <f ca="1">IFERROR(DATE(使い方!$J$3,使い方!$J$4,W$5),"")</f>
        <v>44613</v>
      </c>
      <c r="X6" s="66">
        <f ca="1">IFERROR(DATE(使い方!$J$3,使い方!$J$4,X$5),"")</f>
        <v>44614</v>
      </c>
      <c r="Y6" s="66">
        <f ca="1">IFERROR(DATE(使い方!$J$3,使い方!$J$4,Y$5),"")</f>
        <v>44615</v>
      </c>
      <c r="Z6" s="66">
        <f ca="1">IFERROR(DATE(使い方!$J$3,使い方!$J$4,Z$5),"")</f>
        <v>44616</v>
      </c>
      <c r="AA6" s="66">
        <f ca="1">IFERROR(DATE(使い方!$J$3,使い方!$J$4,AA$5),"")</f>
        <v>44617</v>
      </c>
      <c r="AB6" s="66">
        <f ca="1">IFERROR(DATE(使い方!$J$3,使い方!$J$4,AB$5),"")</f>
        <v>44618</v>
      </c>
      <c r="AC6" s="66">
        <f ca="1">IFERROR(DATE(使い方!$J$3,使い方!$J$4,AC$5),"")</f>
        <v>44619</v>
      </c>
      <c r="AD6" s="66">
        <f ca="1">IFERROR(DATE(使い方!$J$3,使い方!$J$4,AD$5),"")</f>
        <v>44620</v>
      </c>
      <c r="AE6" s="66" t="str">
        <f ca="1">IFERROR(DATE(使い方!$J$3,使い方!$J$4,AE$5),"")</f>
        <v/>
      </c>
      <c r="AF6" s="66" t="str">
        <f ca="1">IFERROR(DATE(使い方!$J$3,使い方!$J$4,AF$5),"")</f>
        <v/>
      </c>
      <c r="AG6" s="66" t="str">
        <f ca="1">IFERROR(DATE(使い方!$J$3,使い方!$J$4,AG$5),"")</f>
        <v/>
      </c>
    </row>
    <row r="7" spans="2:43" ht="97.5" customHeight="1" x14ac:dyDescent="0.2">
      <c r="B7" s="85" t="s">
        <v>46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5"/>
      <c r="AI7" s="94" t="s">
        <v>42</v>
      </c>
      <c r="AJ7" s="95"/>
      <c r="AK7" s="95"/>
      <c r="AL7" s="95"/>
      <c r="AM7" s="95"/>
      <c r="AN7" s="95"/>
      <c r="AO7" s="95"/>
      <c r="AP7" s="95"/>
      <c r="AQ7" s="95"/>
    </row>
    <row r="8" spans="2:43" ht="97.5" customHeight="1" x14ac:dyDescent="0.2">
      <c r="B8" s="85" t="s">
        <v>47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5"/>
    </row>
    <row r="9" spans="2:43" ht="97.5" customHeight="1" x14ac:dyDescent="0.2">
      <c r="B9" s="85" t="s">
        <v>48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5"/>
    </row>
    <row r="10" spans="2:43" ht="97.5" customHeight="1" x14ac:dyDescent="0.2">
      <c r="B10" s="85" t="s">
        <v>49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</row>
    <row r="11" spans="2:43" ht="56.5" customHeight="1" x14ac:dyDescent="0.2">
      <c r="C11" s="68" t="str">
        <f ca="1">IFERROR(INDEX(使い方!$N$4:$N$503,MATCH(DATE(使い方!$J$3,使い方!$J$4,横１列!C$5),使い方!$M$4:$M$503,0)),"")</f>
        <v/>
      </c>
      <c r="D11" s="68" t="str">
        <f ca="1">IFERROR(INDEX(使い方!$N$4:$N$503,MATCH(DATE(使い方!$J$3,使い方!$J$4,横１列!D$5),使い方!$M$4:$M$503,0)),"")</f>
        <v/>
      </c>
      <c r="E11" s="68" t="str">
        <f ca="1">IFERROR(INDEX(使い方!$N$4:$N$503,MATCH(DATE(使い方!$J$3,使い方!$J$4,横１列!E$5),使い方!$M$4:$M$503,0)),"")</f>
        <v/>
      </c>
      <c r="F11" s="68" t="str">
        <f ca="1">IFERROR(INDEX(使い方!$N$4:$N$503,MATCH(DATE(使い方!$J$3,使い方!$J$4,横１列!F$5),使い方!$M$4:$M$503,0)),"")</f>
        <v/>
      </c>
      <c r="G11" s="68" t="str">
        <f ca="1">IFERROR(INDEX(使い方!$N$4:$N$503,MATCH(DATE(使い方!$J$3,使い方!$J$4,横１列!G$5),使い方!$M$4:$M$503,0)),"")</f>
        <v/>
      </c>
      <c r="H11" s="68" t="str">
        <f ca="1">IFERROR(INDEX(使い方!$N$4:$N$503,MATCH(DATE(使い方!$J$3,使い方!$J$4,横１列!H$5),使い方!$M$4:$M$503,0)),"")</f>
        <v/>
      </c>
      <c r="I11" s="68" t="str">
        <f ca="1">IFERROR(INDEX(使い方!$N$4:$N$503,MATCH(DATE(使い方!$J$3,使い方!$J$4,横１列!I$5),使い方!$M$4:$M$503,0)),"")</f>
        <v/>
      </c>
      <c r="J11" s="68" t="str">
        <f ca="1">IFERROR(INDEX(使い方!$N$4:$N$503,MATCH(DATE(使い方!$J$3,使い方!$J$4,横１列!J$5),使い方!$M$4:$M$503,0)),"")</f>
        <v/>
      </c>
      <c r="K11" s="68" t="str">
        <f ca="1">IFERROR(INDEX(使い方!$N$4:$N$503,MATCH(DATE(使い方!$J$3,使い方!$J$4,横１列!K$5),使い方!$M$4:$M$503,0)),"")</f>
        <v/>
      </c>
      <c r="L11" s="68" t="str">
        <f ca="1">IFERROR(INDEX(使い方!$N$4:$N$503,MATCH(DATE(使い方!$J$3,使い方!$J$4,横１列!L$5),使い方!$M$4:$M$503,0)),"")</f>
        <v/>
      </c>
      <c r="M11" s="68" t="str">
        <f ca="1">IFERROR(INDEX(使い方!$N$4:$N$503,MATCH(DATE(使い方!$J$3,使い方!$J$4,横１列!M$5),使い方!$M$4:$M$503,0)),"")</f>
        <v>建国記念の日</v>
      </c>
      <c r="N11" s="68" t="str">
        <f ca="1">IFERROR(INDEX(使い方!$N$4:$N$503,MATCH(DATE(使い方!$J$3,使い方!$J$4,横１列!N$5),使い方!$M$4:$M$503,0)),"")</f>
        <v/>
      </c>
      <c r="O11" s="68" t="str">
        <f ca="1">IFERROR(INDEX(使い方!$N$4:$N$503,MATCH(DATE(使い方!$J$3,使い方!$J$4,横１列!O$5),使い方!$M$4:$M$503,0)),"")</f>
        <v/>
      </c>
      <c r="P11" s="68" t="str">
        <f ca="1">IFERROR(INDEX(使い方!$N$4:$N$503,MATCH(DATE(使い方!$J$3,使い方!$J$4,横１列!P$5),使い方!$M$4:$M$503,0)),"")</f>
        <v/>
      </c>
      <c r="Q11" s="68" t="str">
        <f ca="1">IFERROR(INDEX(使い方!$N$4:$N$503,MATCH(DATE(使い方!$J$3,使い方!$J$4,横１列!Q$5),使い方!$M$4:$M$503,0)),"")</f>
        <v/>
      </c>
      <c r="R11" s="68" t="str">
        <f ca="1">IFERROR(INDEX(使い方!$N$4:$N$503,MATCH(DATE(使い方!$J$3,使い方!$J$4,横１列!R$5),使い方!$M$4:$M$503,0)),"")</f>
        <v/>
      </c>
      <c r="S11" s="68" t="str">
        <f ca="1">IFERROR(INDEX(使い方!$N$4:$N$503,MATCH(DATE(使い方!$J$3,使い方!$J$4,横１列!S$5),使い方!$M$4:$M$503,0)),"")</f>
        <v/>
      </c>
      <c r="T11" s="68" t="str">
        <f ca="1">IFERROR(INDEX(使い方!$N$4:$N$503,MATCH(DATE(使い方!$J$3,使い方!$J$4,横１列!T$5),使い方!$M$4:$M$503,0)),"")</f>
        <v/>
      </c>
      <c r="U11" s="68" t="str">
        <f ca="1">IFERROR(INDEX(使い方!$N$4:$N$503,MATCH(DATE(使い方!$J$3,使い方!$J$4,横１列!U$5),使い方!$M$4:$M$503,0)),"")</f>
        <v/>
      </c>
      <c r="V11" s="68" t="str">
        <f ca="1">IFERROR(INDEX(使い方!$N$4:$N$503,MATCH(DATE(使い方!$J$3,使い方!$J$4,横１列!V$5),使い方!$M$4:$M$503,0)),"")</f>
        <v/>
      </c>
      <c r="W11" s="68" t="str">
        <f ca="1">IFERROR(INDEX(使い方!$N$4:$N$503,MATCH(DATE(使い方!$J$3,使い方!$J$4,横１列!W$5),使い方!$M$4:$M$503,0)),"")</f>
        <v/>
      </c>
      <c r="X11" s="68" t="str">
        <f ca="1">IFERROR(INDEX(使い方!$N$4:$N$503,MATCH(DATE(使い方!$J$3,使い方!$J$4,横１列!X$5),使い方!$M$4:$M$503,0)),"")</f>
        <v/>
      </c>
      <c r="Y11" s="68" t="str">
        <f ca="1">IFERROR(INDEX(使い方!$N$4:$N$503,MATCH(DATE(使い方!$J$3,使い方!$J$4,横１列!Y$5),使い方!$M$4:$M$503,0)),"")</f>
        <v>天皇誕生日</v>
      </c>
      <c r="Z11" s="68" t="str">
        <f ca="1">IFERROR(INDEX(使い方!$N$4:$N$503,MATCH(DATE(使い方!$J$3,使い方!$J$4,横１列!Z$5),使い方!$M$4:$M$503,0)),"")</f>
        <v/>
      </c>
      <c r="AA11" s="68" t="str">
        <f ca="1">IFERROR(INDEX(使い方!$N$4:$N$503,MATCH(DATE(使い方!$J$3,使い方!$J$4,横１列!AA$5),使い方!$M$4:$M$503,0)),"")</f>
        <v/>
      </c>
      <c r="AB11" s="68" t="str">
        <f ca="1">IFERROR(INDEX(使い方!$N$4:$N$503,MATCH(DATE(使い方!$J$3,使い方!$J$4,横１列!AB$5),使い方!$M$4:$M$503,0)),"")</f>
        <v/>
      </c>
      <c r="AC11" s="68" t="str">
        <f ca="1">IFERROR(INDEX(使い方!$N$4:$N$503,MATCH(DATE(使い方!$J$3,使い方!$J$4,横１列!AC$5),使い方!$M$4:$M$503,0)),"")</f>
        <v/>
      </c>
      <c r="AD11" s="68" t="str">
        <f ca="1">IFERROR(INDEX(使い方!$N$4:$N$503,MATCH(DATE(使い方!$J$3,使い方!$J$4,横１列!AD$5),使い方!$M$4:$M$503,0)),"")</f>
        <v/>
      </c>
      <c r="AE11" s="68" t="str">
        <f ca="1">IFERROR(INDEX(使い方!$N$4:$N$503,MATCH(DATE(使い方!$J$3,使い方!$J$4,横１列!AE$5),使い方!$M$4:$M$503,0)),"")</f>
        <v/>
      </c>
      <c r="AF11" s="68" t="str">
        <f ca="1">IFERROR(INDEX(使い方!$N$4:$N$503,MATCH(DATE(使い方!$J$3,使い方!$J$4,横１列!AF$5),使い方!$M$4:$M$503,0)),"")</f>
        <v/>
      </c>
      <c r="AG11" s="68" t="str">
        <f ca="1">IFERROR(INDEX(使い方!$N$4:$N$503,MATCH(DATE(使い方!$J$3,使い方!$J$4,横１列!AG$5),使い方!$M$4:$M$503,0)),"")</f>
        <v/>
      </c>
    </row>
  </sheetData>
  <sheetProtection sheet="1" formatCells="0" formatColumns="0" formatRows="0" insertHyperlinks="0"/>
  <mergeCells count="1">
    <mergeCell ref="AI7:AQ7"/>
  </mergeCells>
  <phoneticPr fontId="1"/>
  <conditionalFormatting sqref="C5:AG10">
    <cfRule type="expression" dxfId="16" priority="1">
      <formula>(C$11&lt;&gt;"")</formula>
    </cfRule>
    <cfRule type="expression" dxfId="15" priority="22">
      <formula>(C$5&lt;&gt;"")</formula>
    </cfRule>
    <cfRule type="expression" dxfId="14" priority="23">
      <formula>AND(OR(WEEKDAY(C$6)=1,WEEKDAY(C$6)=7),C$11="")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D9B1-167B-4CE3-BB02-87F301C9C205}">
  <dimension ref="B1:CI41"/>
  <sheetViews>
    <sheetView showGridLines="0" topLeftCell="A2" zoomScaleNormal="100" workbookViewId="0">
      <selection activeCell="K5" sqref="K5"/>
    </sheetView>
  </sheetViews>
  <sheetFormatPr defaultRowHeight="13" x14ac:dyDescent="0.2"/>
  <cols>
    <col min="1" max="1" width="0.36328125" style="14" customWidth="1"/>
    <col min="2" max="8" width="11.7265625" style="14" customWidth="1"/>
    <col min="9" max="26" width="8.7265625" style="14"/>
    <col min="27" max="28" width="8.7265625" style="14" hidden="1" customWidth="1"/>
    <col min="29" max="29" width="11.26953125" style="26" hidden="1" customWidth="1"/>
    <col min="30" max="30" width="8.36328125" style="27" hidden="1" customWidth="1"/>
    <col min="31" max="31" width="19.26953125" style="13" hidden="1" customWidth="1"/>
    <col min="32" max="35" width="8.7265625" style="14" hidden="1" customWidth="1"/>
    <col min="36" max="53" width="8.7265625" style="14" customWidth="1"/>
    <col min="54" max="16384" width="8.7265625" style="14"/>
  </cols>
  <sheetData>
    <row r="1" spans="2:87" ht="23.5" hidden="1" x14ac:dyDescent="0.2"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AC1" s="104"/>
      <c r="AD1" s="104"/>
    </row>
    <row r="2" spans="2:87" ht="9" customHeight="1" x14ac:dyDescent="0.2">
      <c r="AA2" s="101" t="s">
        <v>38</v>
      </c>
      <c r="AB2" s="101" t="s">
        <v>40</v>
      </c>
      <c r="AC2" s="105">
        <f ca="1">IF(使い方!AJ3="",YEAR(NOW()),使い方!AJ3)</f>
        <v>2022</v>
      </c>
      <c r="AD2" s="108" t="s">
        <v>0</v>
      </c>
      <c r="AE2" s="111" t="s">
        <v>22</v>
      </c>
      <c r="AF2" s="96" t="s">
        <v>39</v>
      </c>
      <c r="AG2" s="97"/>
    </row>
    <row r="3" spans="2:87" ht="24" customHeight="1" x14ac:dyDescent="0.25">
      <c r="B3" s="58" t="str">
        <f ca="1">IF(使い方!J3="",YEAR(NOW()),使い方!J3)&amp;"年　"&amp;IF(使い方!J4="",MONTH(NOW()),使い方!J4)&amp;"月 "</f>
        <v xml:space="preserve">2022年　2月 </v>
      </c>
      <c r="C3" s="58"/>
      <c r="D3" s="59"/>
      <c r="E3" s="60" t="s">
        <v>36</v>
      </c>
      <c r="F3" s="61"/>
      <c r="G3" s="62"/>
      <c r="H3" s="62"/>
      <c r="AA3" s="102"/>
      <c r="AB3" s="102"/>
      <c r="AC3" s="106"/>
      <c r="AD3" s="109"/>
      <c r="AE3" s="112"/>
      <c r="AF3" s="98"/>
      <c r="AG3" s="97"/>
    </row>
    <row r="4" spans="2:87" ht="5.5" customHeight="1" thickBot="1" x14ac:dyDescent="0.3">
      <c r="B4" s="59"/>
      <c r="C4" s="61"/>
      <c r="D4" s="61"/>
      <c r="E4" s="61"/>
      <c r="F4" s="61"/>
      <c r="G4" s="61"/>
      <c r="H4" s="61"/>
      <c r="I4" s="41"/>
      <c r="J4" s="41"/>
      <c r="AA4" s="102"/>
      <c r="AB4" s="102"/>
      <c r="AC4" s="106"/>
      <c r="AD4" s="109"/>
      <c r="AE4" s="112"/>
      <c r="AF4" s="99"/>
      <c r="AG4" s="100"/>
    </row>
    <row r="5" spans="2:87" ht="21.5" customHeight="1" thickBot="1" x14ac:dyDescent="0.25">
      <c r="B5" s="63">
        <v>1</v>
      </c>
      <c r="C5" s="64">
        <v>2</v>
      </c>
      <c r="D5" s="64">
        <v>3</v>
      </c>
      <c r="E5" s="64">
        <v>4</v>
      </c>
      <c r="F5" s="64">
        <v>5</v>
      </c>
      <c r="G5" s="64">
        <v>6</v>
      </c>
      <c r="H5" s="65">
        <v>7</v>
      </c>
      <c r="I5" s="26"/>
      <c r="J5" s="26"/>
      <c r="K5" s="17"/>
      <c r="L5" s="17"/>
      <c r="M5" s="17"/>
      <c r="N5" s="17"/>
      <c r="R5" s="26"/>
      <c r="S5" s="26"/>
      <c r="T5" s="26"/>
      <c r="U5" s="26"/>
      <c r="V5" s="26"/>
      <c r="W5" s="26"/>
      <c r="X5" s="26"/>
      <c r="Y5" s="26"/>
      <c r="Z5" s="26"/>
      <c r="AA5" s="103"/>
      <c r="AB5" s="103"/>
      <c r="AC5" s="107"/>
      <c r="AD5" s="110"/>
      <c r="AE5" s="113"/>
      <c r="AF5" s="39">
        <v>1</v>
      </c>
      <c r="AG5" s="39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</row>
    <row r="6" spans="2:87" ht="16" customHeight="1" x14ac:dyDescent="0.2">
      <c r="B6" s="48" t="str">
        <f t="shared" ref="B6:H6" ca="1" si="0">IFERROR(MATCH(B$1&amp;$AA6,$AG$6:$AG$38,0),"")</f>
        <v/>
      </c>
      <c r="C6" s="51" t="str">
        <f t="shared" ca="1" si="0"/>
        <v/>
      </c>
      <c r="D6" s="51">
        <f t="shared" ca="1" si="0"/>
        <v>1</v>
      </c>
      <c r="E6" s="51">
        <f t="shared" ca="1" si="0"/>
        <v>2</v>
      </c>
      <c r="F6" s="51">
        <f t="shared" ca="1" si="0"/>
        <v>3</v>
      </c>
      <c r="G6" s="51">
        <f t="shared" ca="1" si="0"/>
        <v>4</v>
      </c>
      <c r="H6" s="52">
        <f t="shared" ca="1" si="0"/>
        <v>5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7">
        <v>1</v>
      </c>
      <c r="AB6" s="37">
        <v>1</v>
      </c>
      <c r="AC6" s="18" cm="1">
        <f t="array" aca="1" ref="AC6" ca="1">IFERROR(IF(OR(使い方!$J$4=0,使い方!$J$4=""),IF(AB6&lt;=INDEX(使い方!$Q$4:$Q$15,MONTH(NOW())),DATE(YEAR(NOW()),MONTH(NOW()),AB6),""),IF(AB6&lt;=INDEX(使い方!$Q$4:$Q$15,使い方!$J$4),DATE(使い方!$J$3,使い方!$J$4,AB6),"")),"")</f>
        <v>44593</v>
      </c>
      <c r="AD6" s="19">
        <f t="shared" ref="AD6:AD7" ca="1" si="1">IFERROR(WEEKDAY(AC6),"")</f>
        <v>3</v>
      </c>
      <c r="AE6" s="40" t="str">
        <f ca="1">IFERROR(INDEX(使い方!$N$4:$N$503,MATCH(AC6,使い方!$M$4:$M$503,0)),"")</f>
        <v/>
      </c>
      <c r="AF6" s="36">
        <f ca="1">IF(AC6="","",IF(AD6=1,AF5+1,AF5))</f>
        <v>1</v>
      </c>
      <c r="AG6" s="36" t="str">
        <f t="shared" ref="AG6" ca="1" si="2">AD6&amp;AF6</f>
        <v>31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2:87" ht="40" customHeight="1" x14ac:dyDescent="0.2">
      <c r="B7" s="49"/>
      <c r="C7" s="53"/>
      <c r="D7" s="43"/>
      <c r="E7" s="43"/>
      <c r="F7" s="43"/>
      <c r="G7" s="43"/>
      <c r="H7" s="4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37">
        <v>1</v>
      </c>
      <c r="AB7" s="37">
        <v>2</v>
      </c>
      <c r="AC7" s="18" cm="1">
        <f t="array" aca="1" ref="AC7" ca="1">IFERROR(IF(OR(使い方!$J$4=0,使い方!$J$4=""),IF(AB7&lt;=INDEX(使い方!$Q$4:$Q$15,MONTH(NOW())),DATE(YEAR(NOW()),MONTH(NOW()),AB7),""),IF(AB7&lt;=INDEX(使い方!$Q$4:$Q$15,使い方!$J$4),DATE(使い方!$J$3,使い方!$J$4,AB7),"")),"")</f>
        <v>44594</v>
      </c>
      <c r="AD7" s="19">
        <f t="shared" ca="1" si="1"/>
        <v>4</v>
      </c>
      <c r="AE7" s="40" t="str">
        <f ca="1">IFERROR(INDEX(使い方!$N$4:$N$503,MATCH(AC7,使い方!$M$4:$M$503,0)),"")</f>
        <v/>
      </c>
      <c r="AF7" s="36">
        <f t="shared" ref="AF7:AF36" ca="1" si="3">IF(AC7="","",IF(AD7=1,AF6+1,AF6))</f>
        <v>1</v>
      </c>
      <c r="AG7" s="36" t="str">
        <f t="shared" ref="AG7" ca="1" si="4">AD7&amp;AF7</f>
        <v>41</v>
      </c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</row>
    <row r="8" spans="2:87" ht="16" customHeight="1" thickBot="1" x14ac:dyDescent="0.25">
      <c r="B8" s="50" t="str">
        <f ca="1">IFERROR(INDEX(使い方!$N$4:$N$503,MATCH(DATE(IF(使い方!$J$3="",YEAR(TODAY()),使い方!$J$3),IF(使い方!$J$4="",MONTH(TODAY()),使い方!$J$4),B6),使い方!$M$4:$M$503,0)),"")</f>
        <v/>
      </c>
      <c r="C8" s="54" t="str">
        <f ca="1">IFERROR(INDEX(使い方!$N$4:$N$503,MATCH(DATE(IF(使い方!$J$3="",YEAR(TODAY()),使い方!$J$3),IF(使い方!$J$4="",MONTH(TODAY()),使い方!$J$4),C6),使い方!$M$4:$M$503,0)),"")</f>
        <v/>
      </c>
      <c r="D8" s="46" t="str">
        <f ca="1">IFERROR(INDEX(使い方!$N$4:$N$503,MATCH(DATE(IF(使い方!$J$3="",YEAR(TODAY()),使い方!$J$3),IF(使い方!$J$4="",MONTH(TODAY()),使い方!$J$4),D6),使い方!$M$4:$M$503,0)),"")</f>
        <v/>
      </c>
      <c r="E8" s="46" t="str">
        <f ca="1">IFERROR(INDEX(使い方!$N$4:$N$503,MATCH(DATE(IF(使い方!$J$3="",YEAR(TODAY()),使い方!$J$3),IF(使い方!$J$4="",MONTH(TODAY()),使い方!$J$4),E6),使い方!$M$4:$M$503,0)),"")</f>
        <v/>
      </c>
      <c r="F8" s="46" t="str">
        <f ca="1">IFERROR(INDEX(使い方!$N$4:$N$503,MATCH(DATE(IF(使い方!$J$3="",YEAR(TODAY()),使い方!$J$3),IF(使い方!$J$4="",MONTH(TODAY()),使い方!$J$4),F6),使い方!$M$4:$M$503,0)),"")</f>
        <v/>
      </c>
      <c r="G8" s="46" t="str">
        <f ca="1">IFERROR(INDEX(使い方!$N$4:$N$503,MATCH(DATE(IF(使い方!$J$3="",YEAR(TODAY()),使い方!$J$3),IF(使い方!$J$4="",MONTH(TODAY()),使い方!$J$4),G6),使い方!$M$4:$M$503,0)),"")</f>
        <v/>
      </c>
      <c r="H8" s="47" t="str">
        <f ca="1">IFERROR(INDEX(使い方!$N$4:$N$503,MATCH(DATE(IF(使い方!$J$3="",YEAR(TODAY()),使い方!$J$3),IF(使い方!$J$4="",MONTH(TODAY()),使い方!$J$4),H6),使い方!$M$4:$M$503,0)),"")</f>
        <v/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37">
        <v>1</v>
      </c>
      <c r="AB8" s="37">
        <v>3</v>
      </c>
      <c r="AC8" s="18" cm="1">
        <f t="array" aca="1" ref="AC8" ca="1">IFERROR(IF(OR(使い方!$J$4=0,使い方!$J$4=""),IF(AB8&lt;=INDEX(使い方!$Q$4:$Q$15,MONTH(NOW())),DATE(YEAR(NOW()),MONTH(NOW()),AB8),""),IF(AB8&lt;=INDEX(使い方!$Q$4:$Q$15,使い方!$J$4),DATE(使い方!$J$3,使い方!$J$4,AB8),"")),"")</f>
        <v>44595</v>
      </c>
      <c r="AD8" s="19">
        <f ca="1">IFERROR(WEEKDAY(AC8),"")</f>
        <v>5</v>
      </c>
      <c r="AE8" s="40" t="str">
        <f ca="1">IFERROR(INDEX(使い方!$N$4:$N$503,MATCH(AC8,使い方!$M$4:$M$503,0)),"")</f>
        <v/>
      </c>
      <c r="AF8" s="36">
        <f t="shared" ca="1" si="3"/>
        <v>1</v>
      </c>
      <c r="AG8" s="36" t="str">
        <f ca="1">AD8&amp;AF8</f>
        <v>51</v>
      </c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</row>
    <row r="9" spans="2:87" ht="16" customHeight="1" x14ac:dyDescent="0.2">
      <c r="B9" s="48">
        <f t="shared" ref="B9:H9" ca="1" si="5">IFERROR(MATCH(B$1&amp;$AA9,$AG$6:$AG$38,0),"")</f>
        <v>6</v>
      </c>
      <c r="C9" s="51">
        <f t="shared" ca="1" si="5"/>
        <v>7</v>
      </c>
      <c r="D9" s="51">
        <f t="shared" ca="1" si="5"/>
        <v>8</v>
      </c>
      <c r="E9" s="51">
        <f t="shared" ca="1" si="5"/>
        <v>9</v>
      </c>
      <c r="F9" s="51">
        <f t="shared" ca="1" si="5"/>
        <v>10</v>
      </c>
      <c r="G9" s="51">
        <f t="shared" ca="1" si="5"/>
        <v>11</v>
      </c>
      <c r="H9" s="52">
        <f t="shared" ca="1" si="5"/>
        <v>12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7">
        <f>AA6+1</f>
        <v>2</v>
      </c>
      <c r="AB9" s="37">
        <v>4</v>
      </c>
      <c r="AC9" s="18" cm="1">
        <f t="array" aca="1" ref="AC9" ca="1">IFERROR(IF(OR(使い方!$J$4=0,使い方!$J$4=""),IF(AB9&lt;=INDEX(使い方!$Q$4:$Q$15,MONTH(NOW())),DATE(YEAR(NOW()),MONTH(NOW()),AB9),""),IF(AB9&lt;=INDEX(使い方!$Q$4:$Q$15,使い方!$J$4),DATE(使い方!$J$3,使い方!$J$4,AB9),"")),"")</f>
        <v>44596</v>
      </c>
      <c r="AD9" s="19">
        <f t="shared" ref="AD9:AD36" ca="1" si="6">IFERROR(WEEKDAY(AC9),"")</f>
        <v>6</v>
      </c>
      <c r="AE9" s="40" t="str">
        <f ca="1">IFERROR(INDEX(使い方!$N$4:$N$503,MATCH(AC9,使い方!$M$4:$M$503,0)),"")</f>
        <v/>
      </c>
      <c r="AF9" s="36">
        <f t="shared" ca="1" si="3"/>
        <v>1</v>
      </c>
      <c r="AG9" s="36" t="str">
        <f t="shared" ref="AG9:AG36" ca="1" si="7">AD9&amp;AF9</f>
        <v>61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</row>
    <row r="10" spans="2:87" ht="40" customHeight="1" x14ac:dyDescent="0.2">
      <c r="B10" s="42"/>
      <c r="C10" s="43"/>
      <c r="D10" s="43"/>
      <c r="E10" s="43"/>
      <c r="F10" s="43"/>
      <c r="G10" s="43"/>
      <c r="H10" s="4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7">
        <f t="shared" ref="AA10:AA23" si="8">AA7+1</f>
        <v>2</v>
      </c>
      <c r="AB10" s="37">
        <v>5</v>
      </c>
      <c r="AC10" s="18" cm="1">
        <f t="array" aca="1" ref="AC10" ca="1">IFERROR(IF(OR(使い方!$J$4=0,使い方!$J$4=""),IF(AB10&lt;=INDEX(使い方!$Q$4:$Q$15,MONTH(NOW())),DATE(YEAR(NOW()),MONTH(NOW()),AB10),""),IF(AB10&lt;=INDEX(使い方!$Q$4:$Q$15,使い方!$J$4),DATE(使い方!$J$3,使い方!$J$4,AB10),"")),"")</f>
        <v>44597</v>
      </c>
      <c r="AD10" s="19">
        <f t="shared" ca="1" si="6"/>
        <v>7</v>
      </c>
      <c r="AE10" s="40" t="str">
        <f ca="1">IFERROR(INDEX(使い方!$N$4:$N$503,MATCH(AC10,使い方!$M$4:$M$503,0)),"")</f>
        <v/>
      </c>
      <c r="AF10" s="36">
        <f t="shared" ca="1" si="3"/>
        <v>1</v>
      </c>
      <c r="AG10" s="36" t="str">
        <f t="shared" ca="1" si="7"/>
        <v>71</v>
      </c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</row>
    <row r="11" spans="2:87" ht="16" customHeight="1" thickBot="1" x14ac:dyDescent="0.25">
      <c r="B11" s="45" t="str">
        <f ca="1">IFERROR(INDEX(使い方!$N$4:$N$503,MATCH(DATE(IF(使い方!$J$3="",YEAR(TODAY()),使い方!$J$3),IF(使い方!$J$4="",MONTH(TODAY()),使い方!$J$4),B9),使い方!$M$4:$M$503,0)),"")</f>
        <v/>
      </c>
      <c r="C11" s="46" t="str">
        <f ca="1">IFERROR(INDEX(使い方!$N$4:$N$503,MATCH(DATE(IF(使い方!$J$3="",YEAR(TODAY()),使い方!$J$3),IF(使い方!$J$4="",MONTH(TODAY()),使い方!$J$4),C9),使い方!$M$4:$M$503,0)),"")</f>
        <v/>
      </c>
      <c r="D11" s="46" t="str">
        <f ca="1">IFERROR(INDEX(使い方!$N$4:$N$503,MATCH(DATE(IF(使い方!$J$3="",YEAR(TODAY()),使い方!$J$3),IF(使い方!$J$4="",MONTH(TODAY()),使い方!$J$4),D9),使い方!$M$4:$M$503,0)),"")</f>
        <v/>
      </c>
      <c r="E11" s="46" t="str">
        <f ca="1">IFERROR(INDEX(使い方!$N$4:$N$503,MATCH(DATE(IF(使い方!$J$3="",YEAR(TODAY()),使い方!$J$3),IF(使い方!$J$4="",MONTH(TODAY()),使い方!$J$4),E9),使い方!$M$4:$M$503,0)),"")</f>
        <v/>
      </c>
      <c r="F11" s="46" t="str">
        <f ca="1">IFERROR(INDEX(使い方!$N$4:$N$503,MATCH(DATE(IF(使い方!$J$3="",YEAR(TODAY()),使い方!$J$3),IF(使い方!$J$4="",MONTH(TODAY()),使い方!$J$4),F9),使い方!$M$4:$M$503,0)),"")</f>
        <v/>
      </c>
      <c r="G11" s="46" t="str">
        <f ca="1">IFERROR(INDEX(使い方!$N$4:$N$503,MATCH(DATE(IF(使い方!$J$3="",YEAR(TODAY()),使い方!$J$3),IF(使い方!$J$4="",MONTH(TODAY()),使い方!$J$4),G9),使い方!$M$4:$M$503,0)),"")</f>
        <v>建国記念の日</v>
      </c>
      <c r="H11" s="47" t="str">
        <f ca="1">IFERROR(INDEX(使い方!$N$4:$N$503,MATCH(DATE(IF(使い方!$J$3="",YEAR(TODAY()),使い方!$J$3),IF(使い方!$J$4="",MONTH(TODAY()),使い方!$J$4),H9),使い方!$M$4:$M$503,0)),"")</f>
        <v/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7">
        <f t="shared" si="8"/>
        <v>2</v>
      </c>
      <c r="AB11" s="37">
        <v>6</v>
      </c>
      <c r="AC11" s="18" cm="1">
        <f t="array" aca="1" ref="AC11" ca="1">IFERROR(IF(OR(使い方!$J$4=0,使い方!$J$4=""),IF(AB11&lt;=INDEX(使い方!$Q$4:$Q$15,MONTH(NOW())),DATE(YEAR(NOW()),MONTH(NOW()),AB11),""),IF(AB11&lt;=INDEX(使い方!$Q$4:$Q$15,使い方!$J$4),DATE(使い方!$J$3,使い方!$J$4,AB11),"")),"")</f>
        <v>44598</v>
      </c>
      <c r="AD11" s="19">
        <f t="shared" ca="1" si="6"/>
        <v>1</v>
      </c>
      <c r="AE11" s="40" t="str">
        <f ca="1">IFERROR(INDEX(使い方!$N$4:$N$503,MATCH(AC11,使い方!$M$4:$M$503,0)),"")</f>
        <v/>
      </c>
      <c r="AF11" s="36">
        <f t="shared" ca="1" si="3"/>
        <v>2</v>
      </c>
      <c r="AG11" s="36" t="str">
        <f t="shared" ca="1" si="7"/>
        <v>12</v>
      </c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</row>
    <row r="12" spans="2:87" ht="16" customHeight="1" x14ac:dyDescent="0.2">
      <c r="B12" s="48">
        <f t="shared" ref="B12:H12" ca="1" si="9">IFERROR(MATCH(B$1&amp;$AA12,$AG$6:$AG$38,0),"")</f>
        <v>13</v>
      </c>
      <c r="C12" s="51">
        <f t="shared" ca="1" si="9"/>
        <v>14</v>
      </c>
      <c r="D12" s="51">
        <f t="shared" ca="1" si="9"/>
        <v>15</v>
      </c>
      <c r="E12" s="51">
        <f t="shared" ca="1" si="9"/>
        <v>16</v>
      </c>
      <c r="F12" s="51">
        <f t="shared" ca="1" si="9"/>
        <v>17</v>
      </c>
      <c r="G12" s="51">
        <f t="shared" ca="1" si="9"/>
        <v>18</v>
      </c>
      <c r="H12" s="52">
        <f t="shared" ca="1" si="9"/>
        <v>19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7">
        <f t="shared" si="8"/>
        <v>3</v>
      </c>
      <c r="AB12" s="37">
        <v>7</v>
      </c>
      <c r="AC12" s="18" cm="1">
        <f t="array" aca="1" ref="AC12" ca="1">IFERROR(IF(OR(使い方!$J$4=0,使い方!$J$4=""),IF(AB12&lt;=INDEX(使い方!$Q$4:$Q$15,MONTH(NOW())),DATE(YEAR(NOW()),MONTH(NOW()),AB12),""),IF(AB12&lt;=INDEX(使い方!$Q$4:$Q$15,使い方!$J$4),DATE(使い方!$J$3,使い方!$J$4,AB12),"")),"")</f>
        <v>44599</v>
      </c>
      <c r="AD12" s="19">
        <f t="shared" ca="1" si="6"/>
        <v>2</v>
      </c>
      <c r="AE12" s="40" t="str">
        <f ca="1">IFERROR(INDEX(使い方!$N$4:$N$503,MATCH(AC12,使い方!$M$4:$M$503,0)),"")</f>
        <v/>
      </c>
      <c r="AF12" s="36">
        <f t="shared" ca="1" si="3"/>
        <v>2</v>
      </c>
      <c r="AG12" s="36" t="str">
        <f t="shared" ca="1" si="7"/>
        <v>22</v>
      </c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</row>
    <row r="13" spans="2:87" ht="40" customHeight="1" x14ac:dyDescent="0.2">
      <c r="B13" s="42"/>
      <c r="C13" s="43"/>
      <c r="D13" s="43"/>
      <c r="E13" s="43"/>
      <c r="F13" s="43"/>
      <c r="G13" s="43"/>
      <c r="H13" s="4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7">
        <f t="shared" si="8"/>
        <v>3</v>
      </c>
      <c r="AB13" s="37">
        <v>8</v>
      </c>
      <c r="AC13" s="18" cm="1">
        <f t="array" aca="1" ref="AC13" ca="1">IFERROR(IF(OR(使い方!$J$4=0,使い方!$J$4=""),IF(AB13&lt;=INDEX(使い方!$Q$4:$Q$15,MONTH(NOW())),DATE(YEAR(NOW()),MONTH(NOW()),AB13),""),IF(AB13&lt;=INDEX(使い方!$Q$4:$Q$15,使い方!$J$4),DATE(使い方!$J$3,使い方!$J$4,AB13),"")),"")</f>
        <v>44600</v>
      </c>
      <c r="AD13" s="19">
        <f t="shared" ca="1" si="6"/>
        <v>3</v>
      </c>
      <c r="AE13" s="40" t="str">
        <f ca="1">IFERROR(INDEX(使い方!$N$4:$N$503,MATCH(AC13,使い方!$M$4:$M$503,0)),"")</f>
        <v/>
      </c>
      <c r="AF13" s="36">
        <f t="shared" ca="1" si="3"/>
        <v>2</v>
      </c>
      <c r="AG13" s="36" t="str">
        <f t="shared" ca="1" si="7"/>
        <v>32</v>
      </c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</row>
    <row r="14" spans="2:87" ht="16" customHeight="1" thickBot="1" x14ac:dyDescent="0.25">
      <c r="B14" s="45" t="str">
        <f ca="1">IFERROR(INDEX(使い方!$N$4:$N$503,MATCH(DATE(IF(使い方!$J$3="",YEAR(TODAY()),使い方!$J$3),IF(使い方!$J$4="",MONTH(TODAY()),使い方!$J$4),B12),使い方!$M$4:$M$503,0)),"")</f>
        <v/>
      </c>
      <c r="C14" s="46" t="str">
        <f ca="1">IFERROR(INDEX(使い方!$N$4:$N$503,MATCH(DATE(IF(使い方!$J$3="",YEAR(TODAY()),使い方!$J$3),IF(使い方!$J$4="",MONTH(TODAY()),使い方!$J$4),C12),使い方!$M$4:$M$503,0)),"")</f>
        <v/>
      </c>
      <c r="D14" s="46" t="str">
        <f ca="1">IFERROR(INDEX(使い方!$N$4:$N$503,MATCH(DATE(IF(使い方!$J$3="",YEAR(TODAY()),使い方!$J$3),IF(使い方!$J$4="",MONTH(TODAY()),使い方!$J$4),D12),使い方!$M$4:$M$503,0)),"")</f>
        <v/>
      </c>
      <c r="E14" s="46" t="str">
        <f ca="1">IFERROR(INDEX(使い方!$N$4:$N$503,MATCH(DATE(IF(使い方!$J$3="",YEAR(TODAY()),使い方!$J$3),IF(使い方!$J$4="",MONTH(TODAY()),使い方!$J$4),E12),使い方!$M$4:$M$503,0)),"")</f>
        <v/>
      </c>
      <c r="F14" s="46" t="str">
        <f ca="1">IFERROR(INDEX(使い方!$N$4:$N$503,MATCH(DATE(IF(使い方!$J$3="",YEAR(TODAY()),使い方!$J$3),IF(使い方!$J$4="",MONTH(TODAY()),使い方!$J$4),F12),使い方!$M$4:$M$503,0)),"")</f>
        <v/>
      </c>
      <c r="G14" s="46" t="str">
        <f ca="1">IFERROR(INDEX(使い方!$N$4:$N$503,MATCH(DATE(IF(使い方!$J$3="",YEAR(TODAY()),使い方!$J$3),IF(使い方!$J$4="",MONTH(TODAY()),使い方!$J$4),G12),使い方!$M$4:$M$503,0)),"")</f>
        <v/>
      </c>
      <c r="H14" s="47" t="str">
        <f ca="1">IFERROR(INDEX(使い方!$N$4:$N$503,MATCH(DATE(IF(使い方!$J$3="",YEAR(TODAY()),使い方!$J$3),IF(使い方!$J$4="",MONTH(TODAY()),使い方!$J$4),H12),使い方!$M$4:$M$503,0)),"")</f>
        <v/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7">
        <f t="shared" si="8"/>
        <v>3</v>
      </c>
      <c r="AB14" s="37">
        <v>9</v>
      </c>
      <c r="AC14" s="18" cm="1">
        <f t="array" aca="1" ref="AC14" ca="1">IFERROR(IF(OR(使い方!$J$4=0,使い方!$J$4=""),IF(AB14&lt;=INDEX(使い方!$Q$4:$Q$15,MONTH(NOW())),DATE(YEAR(NOW()),MONTH(NOW()),AB14),""),IF(AB14&lt;=INDEX(使い方!$Q$4:$Q$15,使い方!$J$4),DATE(使い方!$J$3,使い方!$J$4,AB14),"")),"")</f>
        <v>44601</v>
      </c>
      <c r="AD14" s="19">
        <f t="shared" ca="1" si="6"/>
        <v>4</v>
      </c>
      <c r="AE14" s="40" t="str">
        <f ca="1">IFERROR(INDEX(使い方!$N$4:$N$503,MATCH(AC14,使い方!$M$4:$M$503,0)),"")</f>
        <v/>
      </c>
      <c r="AF14" s="36">
        <f t="shared" ca="1" si="3"/>
        <v>2</v>
      </c>
      <c r="AG14" s="36" t="str">
        <f t="shared" ca="1" si="7"/>
        <v>42</v>
      </c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</row>
    <row r="15" spans="2:87" ht="16" customHeight="1" x14ac:dyDescent="0.2">
      <c r="B15" s="48">
        <f t="shared" ref="B15:H15" ca="1" si="10">IFERROR(MATCH(B$1&amp;$AA15,$AG$6:$AG$38,0),"")</f>
        <v>20</v>
      </c>
      <c r="C15" s="51">
        <f t="shared" ca="1" si="10"/>
        <v>21</v>
      </c>
      <c r="D15" s="51">
        <f t="shared" ca="1" si="10"/>
        <v>22</v>
      </c>
      <c r="E15" s="51">
        <f t="shared" ca="1" si="10"/>
        <v>23</v>
      </c>
      <c r="F15" s="51">
        <f t="shared" ca="1" si="10"/>
        <v>24</v>
      </c>
      <c r="G15" s="51">
        <f t="shared" ca="1" si="10"/>
        <v>25</v>
      </c>
      <c r="H15" s="52">
        <f t="shared" ca="1" si="10"/>
        <v>26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7">
        <f t="shared" si="8"/>
        <v>4</v>
      </c>
      <c r="AB15" s="37">
        <v>10</v>
      </c>
      <c r="AC15" s="18" cm="1">
        <f t="array" aca="1" ref="AC15" ca="1">IFERROR(IF(OR(使い方!$J$4=0,使い方!$J$4=""),IF(AB15&lt;=INDEX(使い方!$Q$4:$Q$15,MONTH(NOW())),DATE(YEAR(NOW()),MONTH(NOW()),AB15),""),IF(AB15&lt;=INDEX(使い方!$Q$4:$Q$15,使い方!$J$4),DATE(使い方!$J$3,使い方!$J$4,AB15),"")),"")</f>
        <v>44602</v>
      </c>
      <c r="AD15" s="19">
        <f t="shared" ca="1" si="6"/>
        <v>5</v>
      </c>
      <c r="AE15" s="40" t="str">
        <f ca="1">IFERROR(INDEX(使い方!$N$4:$N$503,MATCH(AC15,使い方!$M$4:$M$503,0)),"")</f>
        <v/>
      </c>
      <c r="AF15" s="36">
        <f t="shared" ca="1" si="3"/>
        <v>2</v>
      </c>
      <c r="AG15" s="36" t="str">
        <f t="shared" ca="1" si="7"/>
        <v>52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</row>
    <row r="16" spans="2:87" ht="40" customHeight="1" x14ac:dyDescent="0.2">
      <c r="B16" s="42"/>
      <c r="C16" s="43"/>
      <c r="D16" s="43"/>
      <c r="E16" s="43"/>
      <c r="F16" s="43"/>
      <c r="G16" s="43"/>
      <c r="H16" s="4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7">
        <f t="shared" si="8"/>
        <v>4</v>
      </c>
      <c r="AB16" s="37">
        <v>11</v>
      </c>
      <c r="AC16" s="18" cm="1">
        <f t="array" aca="1" ref="AC16" ca="1">IFERROR(IF(OR(使い方!$J$4=0,使い方!$J$4=""),IF(AB16&lt;=INDEX(使い方!$Q$4:$Q$15,MONTH(NOW())),DATE(YEAR(NOW()),MONTH(NOW()),AB16),""),IF(AB16&lt;=INDEX(使い方!$Q$4:$Q$15,使い方!$J$4),DATE(使い方!$J$3,使い方!$J$4,AB16),"")),"")</f>
        <v>44603</v>
      </c>
      <c r="AD16" s="19">
        <f t="shared" ca="1" si="6"/>
        <v>6</v>
      </c>
      <c r="AE16" s="40" t="str">
        <f ca="1">IFERROR(INDEX(使い方!$N$4:$N$503,MATCH(AC16,使い方!$M$4:$M$503,0)),"")</f>
        <v>建国記念の日</v>
      </c>
      <c r="AF16" s="36">
        <f t="shared" ca="1" si="3"/>
        <v>2</v>
      </c>
      <c r="AG16" s="36" t="str">
        <f t="shared" ca="1" si="7"/>
        <v>62</v>
      </c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</row>
    <row r="17" spans="2:87" ht="16" customHeight="1" thickBot="1" x14ac:dyDescent="0.25">
      <c r="B17" s="45" t="str">
        <f ca="1">IFERROR(INDEX(使い方!$N$4:$N$503,MATCH(DATE(IF(使い方!$J$3="",YEAR(TODAY()),使い方!$J$3),IF(使い方!$J$4="",MONTH(TODAY()),使い方!$J$4),B15),使い方!$M$4:$M$503,0)),"")</f>
        <v/>
      </c>
      <c r="C17" s="46" t="str">
        <f ca="1">IFERROR(INDEX(使い方!$N$4:$N$503,MATCH(DATE(IF(使い方!$J$3="",YEAR(TODAY()),使い方!$J$3),IF(使い方!$J$4="",MONTH(TODAY()),使い方!$J$4),C15),使い方!$M$4:$M$503,0)),"")</f>
        <v/>
      </c>
      <c r="D17" s="46" t="str">
        <f ca="1">IFERROR(INDEX(使い方!$N$4:$N$503,MATCH(DATE(IF(使い方!$J$3="",YEAR(TODAY()),使い方!$J$3),IF(使い方!$J$4="",MONTH(TODAY()),使い方!$J$4),D15),使い方!$M$4:$M$503,0)),"")</f>
        <v/>
      </c>
      <c r="E17" s="46" t="str">
        <f ca="1">IFERROR(INDEX(使い方!$N$4:$N$503,MATCH(DATE(IF(使い方!$J$3="",YEAR(TODAY()),使い方!$J$3),IF(使い方!$J$4="",MONTH(TODAY()),使い方!$J$4),E15),使い方!$M$4:$M$503,0)),"")</f>
        <v>天皇誕生日</v>
      </c>
      <c r="F17" s="46" t="str">
        <f ca="1">IFERROR(INDEX(使い方!$N$4:$N$503,MATCH(DATE(IF(使い方!$J$3="",YEAR(TODAY()),使い方!$J$3),IF(使い方!$J$4="",MONTH(TODAY()),使い方!$J$4),F15),使い方!$M$4:$M$503,0)),"")</f>
        <v/>
      </c>
      <c r="G17" s="46" t="str">
        <f ca="1">IFERROR(INDEX(使い方!$N$4:$N$503,MATCH(DATE(IF(使い方!$J$3="",YEAR(TODAY()),使い方!$J$3),IF(使い方!$J$4="",MONTH(TODAY()),使い方!$J$4),G15),使い方!$M$4:$M$503,0)),"")</f>
        <v/>
      </c>
      <c r="H17" s="47" t="str">
        <f ca="1">IFERROR(INDEX(使い方!$N$4:$N$503,MATCH(DATE(IF(使い方!$J$3="",YEAR(TODAY()),使い方!$J$3),IF(使い方!$J$4="",MONTH(TODAY()),使い方!$J$4),H15),使い方!$M$4:$M$503,0)),"")</f>
        <v/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7">
        <f t="shared" si="8"/>
        <v>4</v>
      </c>
      <c r="AB17" s="37">
        <v>12</v>
      </c>
      <c r="AC17" s="18" cm="1">
        <f t="array" aca="1" ref="AC17" ca="1">IFERROR(IF(OR(使い方!$J$4=0,使い方!$J$4=""),IF(AB17&lt;=INDEX(使い方!$Q$4:$Q$15,MONTH(NOW())),DATE(YEAR(NOW()),MONTH(NOW()),AB17),""),IF(AB17&lt;=INDEX(使い方!$Q$4:$Q$15,使い方!$J$4),DATE(使い方!$J$3,使い方!$J$4,AB17),"")),"")</f>
        <v>44604</v>
      </c>
      <c r="AD17" s="19">
        <f t="shared" ca="1" si="6"/>
        <v>7</v>
      </c>
      <c r="AE17" s="40" t="str">
        <f ca="1">IFERROR(INDEX(使い方!$N$4:$N$503,MATCH(AC17,使い方!$M$4:$M$503,0)),"")</f>
        <v/>
      </c>
      <c r="AF17" s="36">
        <f t="shared" ca="1" si="3"/>
        <v>2</v>
      </c>
      <c r="AG17" s="36" t="str">
        <f t="shared" ca="1" si="7"/>
        <v>72</v>
      </c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</row>
    <row r="18" spans="2:87" ht="16" customHeight="1" x14ac:dyDescent="0.2">
      <c r="B18" s="48">
        <f t="shared" ref="B18:H18" ca="1" si="11">IFERROR(MATCH(B$1&amp;$AA18,$AG$6:$AG$38,0),"")</f>
        <v>27</v>
      </c>
      <c r="C18" s="51">
        <f t="shared" ca="1" si="11"/>
        <v>28</v>
      </c>
      <c r="D18" s="51" t="str">
        <f t="shared" ca="1" si="11"/>
        <v/>
      </c>
      <c r="E18" s="51" t="str">
        <f t="shared" ca="1" si="11"/>
        <v/>
      </c>
      <c r="F18" s="51" t="str">
        <f t="shared" ca="1" si="11"/>
        <v/>
      </c>
      <c r="G18" s="51" t="str">
        <f t="shared" ca="1" si="11"/>
        <v/>
      </c>
      <c r="H18" s="52" t="str">
        <f t="shared" ca="1" si="11"/>
        <v/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7">
        <f t="shared" si="8"/>
        <v>5</v>
      </c>
      <c r="AB18" s="37">
        <v>13</v>
      </c>
      <c r="AC18" s="18" cm="1">
        <f t="array" aca="1" ref="AC18" ca="1">IFERROR(IF(OR(使い方!$J$4=0,使い方!$J$4=""),IF(AB18&lt;=INDEX(使い方!$Q$4:$Q$15,MONTH(NOW())),DATE(YEAR(NOW()),MONTH(NOW()),AB18),""),IF(AB18&lt;=INDEX(使い方!$Q$4:$Q$15,使い方!$J$4),DATE(使い方!$J$3,使い方!$J$4,AB18),"")),"")</f>
        <v>44605</v>
      </c>
      <c r="AD18" s="19">
        <f t="shared" ca="1" si="6"/>
        <v>1</v>
      </c>
      <c r="AE18" s="40" t="str">
        <f ca="1">IFERROR(INDEX(使い方!$N$4:$N$503,MATCH(AC18,使い方!$M$4:$M$503,0)),"")</f>
        <v/>
      </c>
      <c r="AF18" s="36">
        <f t="shared" ca="1" si="3"/>
        <v>3</v>
      </c>
      <c r="AG18" s="36" t="str">
        <f t="shared" ca="1" si="7"/>
        <v>13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</row>
    <row r="19" spans="2:87" ht="40" customHeight="1" x14ac:dyDescent="0.2">
      <c r="B19" s="42"/>
      <c r="C19" s="43"/>
      <c r="D19" s="43"/>
      <c r="E19" s="43"/>
      <c r="F19" s="43"/>
      <c r="G19" s="43"/>
      <c r="H19" s="4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7">
        <f t="shared" si="8"/>
        <v>5</v>
      </c>
      <c r="AB19" s="37">
        <v>14</v>
      </c>
      <c r="AC19" s="18" cm="1">
        <f t="array" aca="1" ref="AC19" ca="1">IFERROR(IF(OR(使い方!$J$4=0,使い方!$J$4=""),IF(AB19&lt;=INDEX(使い方!$Q$4:$Q$15,MONTH(NOW())),DATE(YEAR(NOW()),MONTH(NOW()),AB19),""),IF(AB19&lt;=INDEX(使い方!$Q$4:$Q$15,使い方!$J$4),DATE(使い方!$J$3,使い方!$J$4,AB19),"")),"")</f>
        <v>44606</v>
      </c>
      <c r="AD19" s="19">
        <f t="shared" ca="1" si="6"/>
        <v>2</v>
      </c>
      <c r="AE19" s="40" t="str">
        <f ca="1">IFERROR(INDEX(使い方!$N$4:$N$503,MATCH(AC19,使い方!$M$4:$M$503,0)),"")</f>
        <v/>
      </c>
      <c r="AF19" s="36">
        <f t="shared" ca="1" si="3"/>
        <v>3</v>
      </c>
      <c r="AG19" s="36" t="str">
        <f t="shared" ca="1" si="7"/>
        <v>23</v>
      </c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</row>
    <row r="20" spans="2:87" ht="16" customHeight="1" thickBot="1" x14ac:dyDescent="0.25">
      <c r="B20" s="45" t="str">
        <f ca="1">IFERROR(INDEX(使い方!$N$4:$N$503,MATCH(DATE(IF(使い方!$J$3="",YEAR(TODAY()),使い方!$J$3),IF(使い方!$J$4="",MONTH(TODAY()),使い方!$J$4),B18),使い方!$M$4:$M$503,0)),"")</f>
        <v/>
      </c>
      <c r="C20" s="46" t="str">
        <f ca="1">IFERROR(INDEX(使い方!$N$4:$N$503,MATCH(DATE(IF(使い方!$J$3="",YEAR(TODAY()),使い方!$J$3),IF(使い方!$J$4="",MONTH(TODAY()),使い方!$J$4),C18),使い方!$M$4:$M$503,0)),"")</f>
        <v/>
      </c>
      <c r="D20" s="46" t="str">
        <f ca="1">IFERROR(INDEX(使い方!$N$4:$N$503,MATCH(DATE(IF(使い方!$J$3="",YEAR(TODAY()),使い方!$J$3),IF(使い方!$J$4="",MONTH(TODAY()),使い方!$J$4),D18),使い方!$M$4:$M$503,0)),"")</f>
        <v/>
      </c>
      <c r="E20" s="46" t="str">
        <f ca="1">IFERROR(INDEX(使い方!$N$4:$N$503,MATCH(DATE(IF(使い方!$J$3="",YEAR(TODAY()),使い方!$J$3),IF(使い方!$J$4="",MONTH(TODAY()),使い方!$J$4),E18),使い方!$M$4:$M$503,0)),"")</f>
        <v/>
      </c>
      <c r="F20" s="46" t="str">
        <f ca="1">IFERROR(INDEX(使い方!$N$4:$N$503,MATCH(DATE(IF(使い方!$J$3="",YEAR(TODAY()),使い方!$J$3),IF(使い方!$J$4="",MONTH(TODAY()),使い方!$J$4),F18),使い方!$M$4:$M$503,0)),"")</f>
        <v/>
      </c>
      <c r="G20" s="46" t="str">
        <f ca="1">IFERROR(INDEX(使い方!$N$4:$N$503,MATCH(DATE(IF(使い方!$J$3="",YEAR(TODAY()),使い方!$J$3),IF(使い方!$J$4="",MONTH(TODAY()),使い方!$J$4),G18),使い方!$M$4:$M$503,0)),"")</f>
        <v/>
      </c>
      <c r="H20" s="47" t="str">
        <f ca="1">IFERROR(INDEX(使い方!$N$4:$N$503,MATCH(DATE(IF(使い方!$J$3="",YEAR(TODAY()),使い方!$J$3),IF(使い方!$J$4="",MONTH(TODAY()),使い方!$J$4),H18),使い方!$M$4:$M$503,0)),"")</f>
        <v/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7">
        <f t="shared" si="8"/>
        <v>5</v>
      </c>
      <c r="AB20" s="37">
        <v>15</v>
      </c>
      <c r="AC20" s="18" cm="1">
        <f t="array" aca="1" ref="AC20" ca="1">IFERROR(IF(OR(使い方!$J$4=0,使い方!$J$4=""),IF(AB20&lt;=INDEX(使い方!$Q$4:$Q$15,MONTH(NOW())),DATE(YEAR(NOW()),MONTH(NOW()),AB20),""),IF(AB20&lt;=INDEX(使い方!$Q$4:$Q$15,使い方!$J$4),DATE(使い方!$J$3,使い方!$J$4,AB20),"")),"")</f>
        <v>44607</v>
      </c>
      <c r="AD20" s="19">
        <f t="shared" ca="1" si="6"/>
        <v>3</v>
      </c>
      <c r="AE20" s="40" t="str">
        <f ca="1">IFERROR(INDEX(使い方!$N$4:$N$503,MATCH(AC20,使い方!$M$4:$M$503,0)),"")</f>
        <v/>
      </c>
      <c r="AF20" s="36">
        <f t="shared" ca="1" si="3"/>
        <v>3</v>
      </c>
      <c r="AG20" s="36" t="str">
        <f t="shared" ca="1" si="7"/>
        <v>33</v>
      </c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</row>
    <row r="21" spans="2:87" ht="16" customHeight="1" x14ac:dyDescent="0.2">
      <c r="B21" s="48" t="str">
        <f t="shared" ref="B21:H21" ca="1" si="12">IFERROR(MATCH(B$1&amp;$AA21,$AG$6:$AG$38,0),"")</f>
        <v/>
      </c>
      <c r="C21" s="51" t="str">
        <f t="shared" ca="1" si="12"/>
        <v/>
      </c>
      <c r="D21" s="51" t="str">
        <f t="shared" ca="1" si="12"/>
        <v/>
      </c>
      <c r="E21" s="51" t="str">
        <f t="shared" ca="1" si="12"/>
        <v/>
      </c>
      <c r="F21" s="51" t="str">
        <f t="shared" ca="1" si="12"/>
        <v/>
      </c>
      <c r="G21" s="51" t="str">
        <f t="shared" ca="1" si="12"/>
        <v/>
      </c>
      <c r="H21" s="52" t="str">
        <f t="shared" ca="1" si="12"/>
        <v/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7">
        <f t="shared" si="8"/>
        <v>6</v>
      </c>
      <c r="AB21" s="37">
        <v>16</v>
      </c>
      <c r="AC21" s="18" cm="1">
        <f t="array" aca="1" ref="AC21" ca="1">IFERROR(IF(OR(使い方!$J$4=0,使い方!$J$4=""),IF(AB21&lt;=INDEX(使い方!$Q$4:$Q$15,MONTH(NOW())),DATE(YEAR(NOW()),MONTH(NOW()),AB21),""),IF(AB21&lt;=INDEX(使い方!$Q$4:$Q$15,使い方!$J$4),DATE(使い方!$J$3,使い方!$J$4,AB21),"")),"")</f>
        <v>44608</v>
      </c>
      <c r="AD21" s="19">
        <f t="shared" ca="1" si="6"/>
        <v>4</v>
      </c>
      <c r="AE21" s="40" t="str">
        <f ca="1">IFERROR(INDEX(使い方!$N$4:$N$503,MATCH(AC21,使い方!$M$4:$M$503,0)),"")</f>
        <v/>
      </c>
      <c r="AF21" s="36">
        <f t="shared" ca="1" si="3"/>
        <v>3</v>
      </c>
      <c r="AG21" s="36" t="str">
        <f t="shared" ca="1" si="7"/>
        <v>43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</row>
    <row r="22" spans="2:87" ht="40" customHeight="1" x14ac:dyDescent="0.2">
      <c r="B22" s="42"/>
      <c r="C22" s="43"/>
      <c r="D22" s="43"/>
      <c r="E22" s="43"/>
      <c r="F22" s="43"/>
      <c r="G22" s="43"/>
      <c r="H22" s="44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7">
        <f t="shared" si="8"/>
        <v>6</v>
      </c>
      <c r="AB22" s="37">
        <v>17</v>
      </c>
      <c r="AC22" s="18" cm="1">
        <f t="array" aca="1" ref="AC22" ca="1">IFERROR(IF(OR(使い方!$J$4=0,使い方!$J$4=""),IF(AB22&lt;=INDEX(使い方!$Q$4:$Q$15,MONTH(NOW())),DATE(YEAR(NOW()),MONTH(NOW()),AB22),""),IF(AB22&lt;=INDEX(使い方!$Q$4:$Q$15,使い方!$J$4),DATE(使い方!$J$3,使い方!$J$4,AB22),"")),"")</f>
        <v>44609</v>
      </c>
      <c r="AD22" s="19">
        <f t="shared" ca="1" si="6"/>
        <v>5</v>
      </c>
      <c r="AE22" s="40" t="str">
        <f ca="1">IFERROR(INDEX(使い方!$N$4:$N$503,MATCH(AC22,使い方!$M$4:$M$503,0)),"")</f>
        <v/>
      </c>
      <c r="AF22" s="36">
        <f t="shared" ca="1" si="3"/>
        <v>3</v>
      </c>
      <c r="AG22" s="36" t="str">
        <f t="shared" ca="1" si="7"/>
        <v>53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</row>
    <row r="23" spans="2:87" ht="16" customHeight="1" thickBot="1" x14ac:dyDescent="0.25">
      <c r="B23" s="45" t="str">
        <f ca="1">IFERROR(INDEX(使い方!$N$4:$N$503,MATCH(DATE(IF(使い方!$J$3="",YEAR(TODAY()),使い方!$J$3),IF(使い方!$J$4="",MONTH(TODAY()),使い方!$J$4),B21),使い方!$M$4:$M$503,0)),"")</f>
        <v/>
      </c>
      <c r="C23" s="46" t="str">
        <f ca="1">IFERROR(INDEX(使い方!$N$4:$N$503,MATCH(DATE(IF(使い方!$J$3="",YEAR(TODAY()),使い方!$J$3),IF(使い方!$J$4="",MONTH(TODAY()),使い方!$J$4),C21),使い方!$M$4:$M$503,0)),"")</f>
        <v/>
      </c>
      <c r="D23" s="46" t="str">
        <f ca="1">IFERROR(INDEX(使い方!$N$4:$N$503,MATCH(DATE(IF(使い方!$J$3="",YEAR(TODAY()),使い方!$J$3),IF(使い方!$J$4="",MONTH(TODAY()),使い方!$J$4),D21),使い方!$M$4:$M$503,0)),"")</f>
        <v/>
      </c>
      <c r="E23" s="46" t="str">
        <f ca="1">IFERROR(INDEX(使い方!$N$4:$N$503,MATCH(DATE(IF(使い方!$J$3="",YEAR(TODAY()),使い方!$J$3),IF(使い方!$J$4="",MONTH(TODAY()),使い方!$J$4),E21),使い方!$M$4:$M$503,0)),"")</f>
        <v/>
      </c>
      <c r="F23" s="46" t="str">
        <f ca="1">IFERROR(INDEX(使い方!$N$4:$N$503,MATCH(DATE(IF(使い方!$J$3="",YEAR(TODAY()),使い方!$J$3),IF(使い方!$J$4="",MONTH(TODAY()),使い方!$J$4),F21),使い方!$M$4:$M$503,0)),"")</f>
        <v/>
      </c>
      <c r="G23" s="46" t="str">
        <f ca="1">IFERROR(INDEX(使い方!$N$4:$N$503,MATCH(DATE(IF(使い方!$J$3="",YEAR(TODAY()),使い方!$J$3),IF(使い方!$J$4="",MONTH(TODAY()),使い方!$J$4),G21),使い方!$M$4:$M$503,0)),"")</f>
        <v/>
      </c>
      <c r="H23" s="47" t="str">
        <f ca="1">IFERROR(INDEX(使い方!$N$4:$N$503,MATCH(DATE(IF(使い方!$J$3="",YEAR(TODAY()),使い方!$J$3),IF(使い方!$J$4="",MONTH(TODAY()),使い方!$J$4),H21),使い方!$M$4:$M$503,0)),"")</f>
        <v/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7">
        <f t="shared" si="8"/>
        <v>6</v>
      </c>
      <c r="AB23" s="37">
        <v>18</v>
      </c>
      <c r="AC23" s="18" cm="1">
        <f t="array" aca="1" ref="AC23" ca="1">IFERROR(IF(OR(使い方!$J$4=0,使い方!$J$4=""),IF(AB23&lt;=INDEX(使い方!$Q$4:$Q$15,MONTH(NOW())),DATE(YEAR(NOW()),MONTH(NOW()),AB23),""),IF(AB23&lt;=INDEX(使い方!$Q$4:$Q$15,使い方!$J$4),DATE(使い方!$J$3,使い方!$J$4,AB23),"")),"")</f>
        <v>44610</v>
      </c>
      <c r="AD23" s="19">
        <f t="shared" ca="1" si="6"/>
        <v>6</v>
      </c>
      <c r="AE23" s="40" t="str">
        <f ca="1">IFERROR(INDEX(使い方!$N$4:$N$503,MATCH(AC23,使い方!$M$4:$M$503,0)),"")</f>
        <v/>
      </c>
      <c r="AF23" s="36">
        <f t="shared" ca="1" si="3"/>
        <v>3</v>
      </c>
      <c r="AG23" s="36" t="str">
        <f t="shared" ca="1" si="7"/>
        <v>63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</row>
    <row r="24" spans="2:87" ht="14" x14ac:dyDescent="0.2">
      <c r="B24" s="22"/>
      <c r="C24" s="22"/>
      <c r="D24" s="22"/>
      <c r="E24" s="22"/>
      <c r="F24" s="22"/>
      <c r="G24" s="22"/>
      <c r="H24" s="22"/>
      <c r="AA24" s="38"/>
      <c r="AB24" s="37">
        <v>19</v>
      </c>
      <c r="AC24" s="18" cm="1">
        <f t="array" aca="1" ref="AC24" ca="1">IFERROR(IF(OR(使い方!$J$4=0,使い方!$J$4=""),IF(AB24&lt;=INDEX(使い方!$Q$4:$Q$15,MONTH(NOW())),DATE(YEAR(NOW()),MONTH(NOW()),AB24),""),IF(AB24&lt;=INDEX(使い方!$Q$4:$Q$15,使い方!$J$4),DATE(使い方!$J$3,使い方!$J$4,AB24),"")),"")</f>
        <v>44611</v>
      </c>
      <c r="AD24" s="19">
        <f t="shared" ca="1" si="6"/>
        <v>7</v>
      </c>
      <c r="AE24" s="40" t="str">
        <f ca="1">IFERROR(INDEX(使い方!$N$4:$N$503,MATCH(AC24,使い方!$M$4:$M$503,0)),"")</f>
        <v/>
      </c>
      <c r="AF24" s="36">
        <f t="shared" ca="1" si="3"/>
        <v>3</v>
      </c>
      <c r="AG24" s="36" t="str">
        <f t="shared" ca="1" si="7"/>
        <v>73</v>
      </c>
    </row>
    <row r="25" spans="2:87" ht="14" x14ac:dyDescent="0.2">
      <c r="B25" s="22"/>
      <c r="C25" s="22"/>
      <c r="D25" s="22"/>
      <c r="E25" s="22"/>
      <c r="F25" s="22"/>
      <c r="G25" s="22"/>
      <c r="H25" s="22"/>
      <c r="AA25" s="38"/>
      <c r="AB25" s="37">
        <v>20</v>
      </c>
      <c r="AC25" s="18" cm="1">
        <f t="array" aca="1" ref="AC25" ca="1">IFERROR(IF(OR(使い方!$J$4=0,使い方!$J$4=""),IF(AB25&lt;=INDEX(使い方!$Q$4:$Q$15,MONTH(NOW())),DATE(YEAR(NOW()),MONTH(NOW()),AB25),""),IF(AB25&lt;=INDEX(使い方!$Q$4:$Q$15,使い方!$J$4),DATE(使い方!$J$3,使い方!$J$4,AB25),"")),"")</f>
        <v>44612</v>
      </c>
      <c r="AD25" s="19">
        <f t="shared" ca="1" si="6"/>
        <v>1</v>
      </c>
      <c r="AE25" s="40" t="str">
        <f ca="1">IFERROR(INDEX(使い方!$N$4:$N$503,MATCH(AC25,使い方!$M$4:$M$503,0)),"")</f>
        <v/>
      </c>
      <c r="AF25" s="36">
        <f t="shared" ca="1" si="3"/>
        <v>4</v>
      </c>
      <c r="AG25" s="36" t="str">
        <f t="shared" ca="1" si="7"/>
        <v>14</v>
      </c>
    </row>
    <row r="26" spans="2:87" ht="14" x14ac:dyDescent="0.2">
      <c r="B26" s="22"/>
      <c r="C26" s="22"/>
      <c r="D26" s="22"/>
      <c r="E26" s="22"/>
      <c r="F26" s="22"/>
      <c r="G26" s="22"/>
      <c r="H26" s="22"/>
      <c r="AA26" s="38"/>
      <c r="AB26" s="37">
        <v>21</v>
      </c>
      <c r="AC26" s="18" cm="1">
        <f t="array" aca="1" ref="AC26" ca="1">IFERROR(IF(OR(使い方!$J$4=0,使い方!$J$4=""),IF(AB26&lt;=INDEX(使い方!$Q$4:$Q$15,MONTH(NOW())),DATE(YEAR(NOW()),MONTH(NOW()),AB26),""),IF(AB26&lt;=INDEX(使い方!$Q$4:$Q$15,使い方!$J$4),DATE(使い方!$J$3,使い方!$J$4,AB26),"")),"")</f>
        <v>44613</v>
      </c>
      <c r="AD26" s="19">
        <f t="shared" ca="1" si="6"/>
        <v>2</v>
      </c>
      <c r="AE26" s="40" t="str">
        <f ca="1">IFERROR(INDEX(使い方!$N$4:$N$503,MATCH(AC26,使い方!$M$4:$M$503,0)),"")</f>
        <v/>
      </c>
      <c r="AF26" s="36">
        <f t="shared" ca="1" si="3"/>
        <v>4</v>
      </c>
      <c r="AG26" s="36" t="str">
        <f t="shared" ca="1" si="7"/>
        <v>24</v>
      </c>
    </row>
    <row r="27" spans="2:87" ht="14" x14ac:dyDescent="0.2">
      <c r="B27" s="22"/>
      <c r="C27" s="22"/>
      <c r="D27" s="22"/>
      <c r="E27" s="22"/>
      <c r="F27" s="22"/>
      <c r="G27" s="22"/>
      <c r="H27" s="22"/>
      <c r="AA27" s="38"/>
      <c r="AB27" s="37">
        <v>22</v>
      </c>
      <c r="AC27" s="18" cm="1">
        <f t="array" aca="1" ref="AC27" ca="1">IFERROR(IF(OR(使い方!$J$4=0,使い方!$J$4=""),IF(AB27&lt;=INDEX(使い方!$Q$4:$Q$15,MONTH(NOW())),DATE(YEAR(NOW()),MONTH(NOW()),AB27),""),IF(AB27&lt;=INDEX(使い方!$Q$4:$Q$15,使い方!$J$4),DATE(使い方!$J$3,使い方!$J$4,AB27),"")),"")</f>
        <v>44614</v>
      </c>
      <c r="AD27" s="19">
        <f t="shared" ca="1" si="6"/>
        <v>3</v>
      </c>
      <c r="AE27" s="40" t="str">
        <f ca="1">IFERROR(INDEX(使い方!$N$4:$N$503,MATCH(AC27,使い方!$M$4:$M$503,0)),"")</f>
        <v/>
      </c>
      <c r="AF27" s="36">
        <f t="shared" ca="1" si="3"/>
        <v>4</v>
      </c>
      <c r="AG27" s="36" t="str">
        <f t="shared" ca="1" si="7"/>
        <v>34</v>
      </c>
    </row>
    <row r="28" spans="2:87" ht="14" x14ac:dyDescent="0.2">
      <c r="B28" s="22"/>
      <c r="C28" s="22"/>
      <c r="D28" s="22"/>
      <c r="E28" s="22"/>
      <c r="F28" s="22"/>
      <c r="G28" s="22"/>
      <c r="H28" s="22"/>
      <c r="AA28" s="38"/>
      <c r="AB28" s="37">
        <v>23</v>
      </c>
      <c r="AC28" s="18" cm="1">
        <f t="array" aca="1" ref="AC28" ca="1">IFERROR(IF(OR(使い方!$J$4=0,使い方!$J$4=""),IF(AB28&lt;=INDEX(使い方!$Q$4:$Q$15,MONTH(NOW())),DATE(YEAR(NOW()),MONTH(NOW()),AB28),""),IF(AB28&lt;=INDEX(使い方!$Q$4:$Q$15,使い方!$J$4),DATE(使い方!$J$3,使い方!$J$4,AB28),"")),"")</f>
        <v>44615</v>
      </c>
      <c r="AD28" s="19">
        <f t="shared" ca="1" si="6"/>
        <v>4</v>
      </c>
      <c r="AE28" s="40" t="str">
        <f ca="1">IFERROR(INDEX(使い方!$N$4:$N$503,MATCH(AC28,使い方!$M$4:$M$503,0)),"")</f>
        <v>天皇誕生日</v>
      </c>
      <c r="AF28" s="36">
        <f t="shared" ca="1" si="3"/>
        <v>4</v>
      </c>
      <c r="AG28" s="36" t="str">
        <f t="shared" ca="1" si="7"/>
        <v>44</v>
      </c>
    </row>
    <row r="29" spans="2:87" ht="14" x14ac:dyDescent="0.2">
      <c r="B29" s="22"/>
      <c r="C29" s="22"/>
      <c r="D29" s="22"/>
      <c r="E29" s="22"/>
      <c r="F29" s="22"/>
      <c r="G29" s="22"/>
      <c r="H29" s="22"/>
      <c r="AA29" s="38"/>
      <c r="AB29" s="37">
        <v>24</v>
      </c>
      <c r="AC29" s="18" cm="1">
        <f t="array" aca="1" ref="AC29" ca="1">IFERROR(IF(OR(使い方!$J$4=0,使い方!$J$4=""),IF(AB29&lt;=INDEX(使い方!$Q$4:$Q$15,MONTH(NOW())),DATE(YEAR(NOW()),MONTH(NOW()),AB29),""),IF(AB29&lt;=INDEX(使い方!$Q$4:$Q$15,使い方!$J$4),DATE(使い方!$J$3,使い方!$J$4,AB29),"")),"")</f>
        <v>44616</v>
      </c>
      <c r="AD29" s="19">
        <f t="shared" ca="1" si="6"/>
        <v>5</v>
      </c>
      <c r="AE29" s="40" t="str">
        <f ca="1">IFERROR(INDEX(使い方!$N$4:$N$503,MATCH(AC29,使い方!$M$4:$M$503,0)),"")</f>
        <v/>
      </c>
      <c r="AF29" s="36">
        <f t="shared" ca="1" si="3"/>
        <v>4</v>
      </c>
      <c r="AG29" s="36" t="str">
        <f t="shared" ca="1" si="7"/>
        <v>54</v>
      </c>
    </row>
    <row r="30" spans="2:87" ht="14" x14ac:dyDescent="0.2">
      <c r="B30" s="22"/>
      <c r="C30" s="22"/>
      <c r="D30" s="22"/>
      <c r="E30" s="22"/>
      <c r="F30" s="22"/>
      <c r="G30" s="22"/>
      <c r="H30" s="22"/>
      <c r="AA30" s="38"/>
      <c r="AB30" s="37">
        <v>25</v>
      </c>
      <c r="AC30" s="18" cm="1">
        <f t="array" aca="1" ref="AC30" ca="1">IFERROR(IF(OR(使い方!$J$4=0,使い方!$J$4=""),IF(AB30&lt;=INDEX(使い方!$Q$4:$Q$15,MONTH(NOW())),DATE(YEAR(NOW()),MONTH(NOW()),AB30),""),IF(AB30&lt;=INDEX(使い方!$Q$4:$Q$15,使い方!$J$4),DATE(使い方!$J$3,使い方!$J$4,AB30),"")),"")</f>
        <v>44617</v>
      </c>
      <c r="AD30" s="19">
        <f t="shared" ca="1" si="6"/>
        <v>6</v>
      </c>
      <c r="AE30" s="40" t="str">
        <f ca="1">IFERROR(INDEX(使い方!$N$4:$N$503,MATCH(AC30,使い方!$M$4:$M$503,0)),"")</f>
        <v/>
      </c>
      <c r="AF30" s="36">
        <f t="shared" ca="1" si="3"/>
        <v>4</v>
      </c>
      <c r="AG30" s="36" t="str">
        <f t="shared" ca="1" si="7"/>
        <v>64</v>
      </c>
    </row>
    <row r="31" spans="2:87" ht="14" x14ac:dyDescent="0.2">
      <c r="B31" s="22"/>
      <c r="C31" s="22"/>
      <c r="D31" s="22"/>
      <c r="E31" s="22"/>
      <c r="F31" s="22"/>
      <c r="G31" s="22"/>
      <c r="H31" s="22"/>
      <c r="AA31" s="38"/>
      <c r="AB31" s="37">
        <v>26</v>
      </c>
      <c r="AC31" s="18" cm="1">
        <f t="array" aca="1" ref="AC31" ca="1">IFERROR(IF(OR(使い方!$J$4=0,使い方!$J$4=""),IF(AB31&lt;=INDEX(使い方!$Q$4:$Q$15,MONTH(NOW())),DATE(YEAR(NOW()),MONTH(NOW()),AB31),""),IF(AB31&lt;=INDEX(使い方!$Q$4:$Q$15,使い方!$J$4),DATE(使い方!$J$3,使い方!$J$4,AB31),"")),"")</f>
        <v>44618</v>
      </c>
      <c r="AD31" s="19">
        <f t="shared" ca="1" si="6"/>
        <v>7</v>
      </c>
      <c r="AE31" s="40" t="str">
        <f ca="1">IFERROR(INDEX(使い方!$N$4:$N$503,MATCH(AC31,使い方!$M$4:$M$503,0)),"")</f>
        <v/>
      </c>
      <c r="AF31" s="36">
        <f t="shared" ca="1" si="3"/>
        <v>4</v>
      </c>
      <c r="AG31" s="36" t="str">
        <f t="shared" ca="1" si="7"/>
        <v>74</v>
      </c>
    </row>
    <row r="32" spans="2:87" ht="14" x14ac:dyDescent="0.2">
      <c r="B32" s="22"/>
      <c r="C32" s="22"/>
      <c r="D32" s="22"/>
      <c r="E32" s="22"/>
      <c r="F32" s="22"/>
      <c r="G32" s="22"/>
      <c r="H32" s="22"/>
      <c r="AA32" s="38"/>
      <c r="AB32" s="37">
        <v>27</v>
      </c>
      <c r="AC32" s="18" cm="1">
        <f t="array" aca="1" ref="AC32" ca="1">IFERROR(IF(OR(使い方!$J$4=0,使い方!$J$4=""),IF(AB32&lt;=INDEX(使い方!$Q$4:$Q$15,MONTH(NOW())),DATE(YEAR(NOW()),MONTH(NOW()),AB32),""),IF(AB32&lt;=INDEX(使い方!$Q$4:$Q$15,使い方!$J$4),DATE(使い方!$J$3,使い方!$J$4,AB32),"")),"")</f>
        <v>44619</v>
      </c>
      <c r="AD32" s="19">
        <f t="shared" ca="1" si="6"/>
        <v>1</v>
      </c>
      <c r="AE32" s="40" t="str">
        <f ca="1">IFERROR(INDEX(使い方!$N$4:$N$503,MATCH(AC32,使い方!$M$4:$M$503,0)),"")</f>
        <v/>
      </c>
      <c r="AF32" s="36">
        <f t="shared" ca="1" si="3"/>
        <v>5</v>
      </c>
      <c r="AG32" s="36" t="str">
        <f t="shared" ca="1" si="7"/>
        <v>15</v>
      </c>
    </row>
    <row r="33" spans="2:35" ht="40" customHeight="1" x14ac:dyDescent="0.2">
      <c r="B33" s="22"/>
      <c r="C33" s="22"/>
      <c r="D33" s="22"/>
      <c r="E33" s="22"/>
      <c r="F33" s="22"/>
      <c r="G33" s="22"/>
      <c r="H33" s="22"/>
      <c r="AA33" s="38"/>
      <c r="AB33" s="37">
        <v>28</v>
      </c>
      <c r="AC33" s="18" cm="1">
        <f t="array" aca="1" ref="AC33" ca="1">IFERROR(IF(OR(使い方!$J$4=0,使い方!$J$4=""),IF(AB33&lt;=INDEX(使い方!$Q$4:$Q$15,MONTH(NOW())),DATE(YEAR(NOW()),MONTH(NOW()),AB33),""),IF(AB33&lt;=INDEX(使い方!$Q$4:$Q$15,使い方!$J$4),DATE(使い方!$J$3,使い方!$J$4,AB33),"")),"")</f>
        <v>44620</v>
      </c>
      <c r="AD33" s="19">
        <f t="shared" ca="1" si="6"/>
        <v>2</v>
      </c>
      <c r="AE33" s="40" t="str">
        <f ca="1">IFERROR(INDEX(使い方!$N$4:$N$503,MATCH(AC33,使い方!$M$4:$M$503,0)),"")</f>
        <v/>
      </c>
      <c r="AF33" s="36">
        <f t="shared" ca="1" si="3"/>
        <v>5</v>
      </c>
      <c r="AG33" s="36" t="str">
        <f t="shared" ca="1" si="7"/>
        <v>25</v>
      </c>
    </row>
    <row r="34" spans="2:35" ht="14" x14ac:dyDescent="0.2">
      <c r="B34" s="22"/>
      <c r="C34" s="22"/>
      <c r="D34" s="22"/>
      <c r="E34" s="22"/>
      <c r="F34" s="22"/>
      <c r="G34" s="22"/>
      <c r="H34" s="22"/>
      <c r="AA34" s="38"/>
      <c r="AB34" s="37">
        <v>29</v>
      </c>
      <c r="AC34" s="18" t="str" cm="1">
        <f t="array" aca="1" ref="AC34" ca="1">IFERROR(IF(OR(使い方!$J$4=0,使い方!$J$4=""),IF(AB34&lt;=INDEX(使い方!$Q$4:$Q$15,MONTH(NOW())),DATE(YEAR(NOW()),MONTH(NOW()),AB34),""),IF(AB34&lt;=INDEX(使い方!$Q$4:$Q$15,使い方!$J$4),DATE(使い方!$J$3,使い方!$J$4,AB34),"")),"")</f>
        <v/>
      </c>
      <c r="AD34" s="19" t="str">
        <f t="shared" ca="1" si="6"/>
        <v/>
      </c>
      <c r="AE34" s="40" t="str">
        <f ca="1">IFERROR(INDEX(使い方!$N$4:$N$503,MATCH(AC34,使い方!$M$4:$M$503,0)),"")</f>
        <v/>
      </c>
      <c r="AF34" s="36" t="str">
        <f t="shared" ca="1" si="3"/>
        <v/>
      </c>
      <c r="AG34" s="36" t="str">
        <f t="shared" ca="1" si="7"/>
        <v/>
      </c>
    </row>
    <row r="35" spans="2:35" ht="14" x14ac:dyDescent="0.2">
      <c r="AA35" s="38"/>
      <c r="AB35" s="37">
        <v>30</v>
      </c>
      <c r="AC35" s="18" t="str" cm="1">
        <f t="array" aca="1" ref="AC35" ca="1">IFERROR(IF(OR(使い方!$J$4=0,使い方!$J$4=""),IF(AB35&lt;=INDEX(使い方!$Q$4:$Q$15,MONTH(NOW())),DATE(YEAR(NOW()),MONTH(NOW()),AB35),""),IF(AB35&lt;=INDEX(使い方!$Q$4:$Q$15,使い方!$J$4),DATE(使い方!$J$3,使い方!$J$4,AB35),"")),"")</f>
        <v/>
      </c>
      <c r="AD35" s="19" t="str">
        <f t="shared" ca="1" si="6"/>
        <v/>
      </c>
      <c r="AE35" s="40" t="str">
        <f ca="1">IFERROR(INDEX(使い方!$N$4:$N$503,MATCH(AC35,使い方!$M$4:$M$503,0)),"")</f>
        <v/>
      </c>
      <c r="AF35" s="36" t="str">
        <f t="shared" ca="1" si="3"/>
        <v/>
      </c>
      <c r="AG35" s="36" t="str">
        <f t="shared" ca="1" si="7"/>
        <v/>
      </c>
    </row>
    <row r="36" spans="2:35" ht="14" x14ac:dyDescent="0.2">
      <c r="AB36" s="37">
        <v>31</v>
      </c>
      <c r="AC36" s="18" t="str" cm="1">
        <f t="array" aca="1" ref="AC36" ca="1">IFERROR(IF(OR(使い方!$J$4=0,使い方!$J$4=""),IF(AB36&lt;=INDEX(使い方!$Q$4:$Q$15,MONTH(NOW())),DATE(YEAR(NOW()),MONTH(NOW()),AB36),""),IF(AB36&lt;=INDEX(使い方!$Q$4:$Q$15,使い方!$J$4),DATE(使い方!$J$3,使い方!$J$4,AB36),"")),"")</f>
        <v/>
      </c>
      <c r="AD36" s="19" t="str">
        <f t="shared" ca="1" si="6"/>
        <v/>
      </c>
      <c r="AE36" s="40" t="str">
        <f ca="1">IFERROR(INDEX(使い方!$N$4:$N$503,MATCH(AC36,使い方!$M$4:$M$503,0)),"")</f>
        <v/>
      </c>
      <c r="AF36" s="36" t="str">
        <f t="shared" ca="1" si="3"/>
        <v/>
      </c>
      <c r="AG36" s="36" t="str">
        <f t="shared" ca="1" si="7"/>
        <v/>
      </c>
    </row>
    <row r="37" spans="2:35" x14ac:dyDescent="0.2">
      <c r="AA37"/>
      <c r="AB37"/>
      <c r="AC37"/>
      <c r="AD37"/>
      <c r="AE37"/>
      <c r="AF37"/>
      <c r="AG37"/>
      <c r="AH37"/>
      <c r="AI37"/>
    </row>
    <row r="38" spans="2:35" x14ac:dyDescent="0.2">
      <c r="AA38"/>
      <c r="AB38"/>
      <c r="AC38"/>
      <c r="AD38"/>
      <c r="AE38"/>
      <c r="AF38"/>
      <c r="AG38"/>
      <c r="AH38"/>
      <c r="AI38"/>
    </row>
    <row r="39" spans="2:35" x14ac:dyDescent="0.2">
      <c r="AA39"/>
      <c r="AB39"/>
      <c r="AC39"/>
      <c r="AD39"/>
      <c r="AE39"/>
      <c r="AF39"/>
      <c r="AG39"/>
      <c r="AH39"/>
      <c r="AI39"/>
    </row>
    <row r="40" spans="2:35" x14ac:dyDescent="0.2">
      <c r="AA40"/>
      <c r="AB40"/>
      <c r="AC40"/>
      <c r="AD40"/>
      <c r="AE40"/>
      <c r="AF40"/>
      <c r="AG40"/>
      <c r="AH40"/>
      <c r="AI40"/>
    </row>
    <row r="41" spans="2:35" x14ac:dyDescent="0.2">
      <c r="AA41"/>
      <c r="AB41"/>
      <c r="AC41"/>
      <c r="AD41"/>
      <c r="AE41"/>
      <c r="AF41"/>
      <c r="AG41"/>
      <c r="AH41"/>
      <c r="AI41"/>
    </row>
  </sheetData>
  <sheetProtection sheet="1" formatCells="0" formatColumns="0" formatRows="0" insertHyperlinks="0"/>
  <mergeCells count="7">
    <mergeCell ref="AF2:AG4"/>
    <mergeCell ref="AB2:AB5"/>
    <mergeCell ref="AC1:AD1"/>
    <mergeCell ref="AA2:AA5"/>
    <mergeCell ref="AC2:AC5"/>
    <mergeCell ref="AD2:AD5"/>
    <mergeCell ref="AE2:AE5"/>
  </mergeCells>
  <phoneticPr fontId="1"/>
  <conditionalFormatting sqref="B6:H8">
    <cfRule type="expression" dxfId="13" priority="8">
      <formula>(B$6="")</formula>
    </cfRule>
    <cfRule type="expression" dxfId="12" priority="16">
      <formula>(B$8&lt;&gt;"")</formula>
    </cfRule>
  </conditionalFormatting>
  <conditionalFormatting sqref="B9:H11">
    <cfRule type="expression" dxfId="11" priority="15">
      <formula>(B$11&lt;&gt;"")</formula>
    </cfRule>
  </conditionalFormatting>
  <conditionalFormatting sqref="B12:H14">
    <cfRule type="expression" dxfId="10" priority="14">
      <formula>(B$14&lt;&gt;"")</formula>
    </cfRule>
  </conditionalFormatting>
  <conditionalFormatting sqref="B15:H17">
    <cfRule type="expression" dxfId="9" priority="13">
      <formula>(B$17&lt;&gt;"")</formula>
    </cfRule>
  </conditionalFormatting>
  <conditionalFormatting sqref="B18:H20">
    <cfRule type="expression" dxfId="8" priority="2">
      <formula>($B$18="")</formula>
    </cfRule>
    <cfRule type="expression" dxfId="7" priority="7">
      <formula>(B$18="")</formula>
    </cfRule>
    <cfRule type="expression" dxfId="6" priority="12">
      <formula>(B$20&lt;&gt;"")</formula>
    </cfRule>
  </conditionalFormatting>
  <conditionalFormatting sqref="B21:H23">
    <cfRule type="expression" dxfId="5" priority="1">
      <formula>($B$21="")</formula>
    </cfRule>
    <cfRule type="expression" dxfId="4" priority="6">
      <formula>(B$21="")</formula>
    </cfRule>
    <cfRule type="expression" dxfId="3" priority="9">
      <formula>(B$23&lt;&gt;"")</formula>
    </cfRule>
  </conditionalFormatting>
  <conditionalFormatting sqref="B6:H6">
    <cfRule type="expression" dxfId="2" priority="5">
      <formula>(B$6="")</formula>
    </cfRule>
  </conditionalFormatting>
  <conditionalFormatting sqref="B18:H18">
    <cfRule type="expression" dxfId="1" priority="4">
      <formula>(B$18="")</formula>
    </cfRule>
  </conditionalFormatting>
  <conditionalFormatting sqref="B21:H21">
    <cfRule type="expression" dxfId="0" priority="3">
      <formula>(B$21="")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使い方</vt:lpstr>
      <vt:lpstr>縦1列</vt:lpstr>
      <vt:lpstr>横１列</vt:lpstr>
      <vt:lpstr>ます目</vt:lpstr>
      <vt:lpstr>ます目!Print_Area</vt:lpstr>
      <vt:lpstr>縦1列!Print_Area</vt:lpstr>
      <vt:lpstr>縦1列!Print_Titles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2022-02-28T01:54:06Z</dcterms:modified>
</cp:coreProperties>
</file>